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Židlochovice Ok\soupis prací\SÚS\"/>
    </mc:Choice>
  </mc:AlternateContent>
  <bookViews>
    <workbookView xWindow="0" yWindow="0" windowWidth="0" windowHeight="0" activeTab="2"/>
  </bookViews>
  <sheets>
    <sheet name="SO 000SO 000.a" sheetId="2" r:id="rId1"/>
    <sheet name="SO 000SO 000.b" sheetId="3" r:id="rId2"/>
    <sheet name="SO 101.1" sheetId="4" r:id="rId3"/>
  </sheets>
  <calcPr/>
</workbook>
</file>

<file path=xl/calcChain.xml><?xml version="1.0" encoding="utf-8"?>
<calcChain xmlns="http://schemas.openxmlformats.org/spreadsheetml/2006/main">
  <c i="4" l="1" r="I3"/>
  <c r="I222"/>
  <c r="O299"/>
  <c r="I299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I205"/>
  <c r="O218"/>
  <c r="I218"/>
  <c r="O214"/>
  <c r="I214"/>
  <c r="O210"/>
  <c r="I210"/>
  <c r="O206"/>
  <c r="I206"/>
  <c r="I120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I111"/>
  <c r="O116"/>
  <c r="I116"/>
  <c r="O112"/>
  <c r="I112"/>
  <c r="I106"/>
  <c r="O107"/>
  <c r="I107"/>
  <c r="I21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47"/>
  <c r="I47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<sst xmlns="http://schemas.openxmlformats.org/spreadsheetml/2006/main">
  <si>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</si>
  <si>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</si>
  <si>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</si>
  <si>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</si>
  <si>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</si>
  <si>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22010</t>
  </si>
  <si>
    <t>II/425 Židlochovice, OK (SÚS)</t>
  </si>
  <si>
    <t>SO 000.a</t>
  </si>
  <si>
    <t>O</t>
  </si>
  <si>
    <t>Objekt:</t>
  </si>
  <si>
    <t>SO 000</t>
  </si>
  <si>
    <t>Ostatní a vedlejší náklady (SÚS)</t>
  </si>
  <si>
    <t>O1</t>
  </si>
  <si>
    <t>Rozpočet:</t>
  </si>
  <si>
    <t>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</si>
  <si>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</si>
  <si>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</si>
  <si>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</si>
  <si>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</si>
  <si>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</si>
  <si>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</si>
  <si>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</si>
  <si>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</si>
  <si>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</si>
  <si>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</si>
  <si>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</si>
  <si>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</si>
  <si>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</si>
  <si>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</si>
  <si>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</si>
  <si>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</si>
  <si>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</si>
  <si>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</si>
  <si>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</si>
  <si>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</si>
  <si>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</si>
  <si>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</si>
  <si>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</si>
  <si>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</si>
  <si>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</si>
  <si>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</si>
  <si>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</si>
  <si>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</si>
  <si>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</si>
  <si>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</si>
  <si>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</si>
  <si>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</si>
  <si>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</si>
  <si>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</si>
  <si>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000.b</t>
  </si>
  <si>
    <t>Vedlejší náklady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</si>
  <si>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</si>
  <si>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</si>
  <si>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</si>
  <si>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</si>
  <si>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</si>
  <si>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</si>
  <si>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</si>
  <si>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</si>
  <si>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</si>
  <si>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</si>
  <si>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</si>
  <si>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</si>
  <si>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</si>
  <si>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</si>
  <si>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</si>
  <si>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00017</t>
  </si>
  <si>
    <t>Havarijní plán</t>
  </si>
  <si>
    <t>00018</t>
  </si>
  <si>
    <t>Povodňový plán</t>
  </si>
  <si>
    <t>00019</t>
  </si>
  <si>
    <t>Návrh technologického postupu prací - popsáno v obchodních podmínkách</t>
  </si>
  <si>
    <t>00020</t>
  </si>
  <si>
    <t>Zajištění osazení 2 ks dopravního značení investora</t>
  </si>
  <si>
    <t>Zajištění osazení 2 ks dopravního značení investora - označení stavby. Zahrnuje naložení DZ ze skladu_x000d_
investora, montáž, demontáž a dovoz zpět na sklad investora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</si>
  <si>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</si>
  <si>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</si>
  <si>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nájmu._x000d_
Včetně povolení k uzavírkám a projednání s dotčenými orgány._x000d_
Včetně stanovení dočasného dopravního značení.
Zahrnuje provizorní dopravní značení po celou dobu stavby.</t>
  </si>
  <si>
    <t>VV</t>
  </si>
  <si>
    <t>1 = 1,000 [A]</t>
  </si>
  <si>
    <t>Položka zahrnuje:
- veškeré náklady spojené se zřízením nebo zajištěním objížďky a přístupové cesty
Položka nezahrnuje:
- x</t>
  </si>
  <si>
    <t>03730</t>
  </si>
  <si>
    <t>POMOC PRÁCE ZAJIŠŤ NEBO ZŘÍZ OCHRANU INŽENÝRSKÝCH SÍTÍ</t>
  </si>
  <si>
    <t>Zajištění ochrany inženýrských sítí</t>
  </si>
  <si>
    <t>Položka zahrnuje:
- objednatelem povolené náklady na požadovaná zařízení zhotovitele
Položka nezahrnuje:
- x</t>
  </si>
  <si>
    <t>SO 101.1</t>
  </si>
  <si>
    <t>Okružní křižovatka</t>
  </si>
  <si>
    <t>014102</t>
  </si>
  <si>
    <t>2</t>
  </si>
  <si>
    <t>POPLATKY ZA SKLÁDKU</t>
  </si>
  <si>
    <t>T</t>
  </si>
  <si>
    <t>Poplatek za zeminu a kamení.</t>
  </si>
  <si>
    <t>`Viz pol. č. 123735, 2,0 t/m3`469,301*2,0 -37,167*2,0 = 864,268 [A]_x000d_
 `Viz pol. č. 132735, 2,0 t/m3`56,8*2,0-28,72*2,0 = 56,160 [B]_x000d_
 `Viz pol. č. 133735, 2,0 t/m3` 31,875*2,0 = 63,750 [C]_x000d_
 `Viz pol. č. 17411, 2,0 t/m3, odečet materiálu co bude použit na zpětný zásyp` (13,5*2,0) = 27,000 [D]_x000d_
Celkové množství A+B+C-D = 957,178</t>
  </si>
  <si>
    <t>Položka zahrnuje:
- veškeré poplatky provozovateli skládky související s uložením odpadu na skládce.
Položka nezahrnuje:
- x</t>
  </si>
  <si>
    <t>3</t>
  </si>
  <si>
    <t>Poplatek za beton.</t>
  </si>
  <si>
    <t>`Viz pol. č. 113185, dlažba, 2,3 t/m3` 58,926*2,3-(30,714+1,206+0,198+3,3)*2,3 = 54,068 [A]_x000d_
 `Viz pol. č. 113524, obrubník a lože, 2,3 t/m3` 334,7*0,08*2,3-(1,9+12,2+12,4)*0,08*2,3 = 56,709 [B]_x000d_
 `Viz pol. č. 113544, přídlažba a lože, 2,3 t/m3` 52,2*0,06*2,3 = 7,204 [C]_x000d_
 `Viz pol. č. 113554, lože jednořádku, 2,3 t/m3` 78,8*0,01*2,3-12,3*0,01*2,3 = 1,530 [D]_x000d_
 `Viz pol. č. 113564, lože dvouřádku, 2,3 t/m3` 32,8*0,03*2,3 = 2,263 [E]_x000d_
 `Viz pol. č. 96687, vpust, 2,3 t/m3` 5*0,35 = 1,750 [F]_x000d_
Celkové množství = 123,524</t>
  </si>
  <si>
    <t>4</t>
  </si>
  <si>
    <t>drn</t>
  </si>
  <si>
    <t>pol. 11130: (98,6*0,1)*2,0 = 19,720 [A]</t>
  </si>
  <si>
    <t>1</t>
  </si>
  <si>
    <t>Zemní práce</t>
  </si>
  <si>
    <t>11130</t>
  </si>
  <si>
    <t>SEJMUTÍ DRNU</t>
  </si>
  <si>
    <t>M2</t>
  </si>
  <si>
    <t>Včetně odvozu na skládku, odvozná vzdálenost v režii zhotovitele</t>
  </si>
  <si>
    <t>"`Sejmutí drnu` 6,3+15,9+49,3+18,5+8,6"</t>
  </si>
  <si>
    <t xml:space="preserve">Položka zahrnuje:
- vodorovnou dopravu  a uložení na skládku
Položka nezahrnuje:
- x</t>
  </si>
  <si>
    <t>113176</t>
  </si>
  <si>
    <t>ODSTRAN KRYTU ZPEVNĚNÝCH PLOCH Z DLAŽEB KOSTEK, ODVOZ DO 12KM</t>
  </si>
  <si>
    <t>M3</t>
  </si>
  <si>
    <t>Odvoz kostek na skládku SÚS Popovice, včetně očištění a zvážení</t>
  </si>
  <si>
    <t>(192,8+13,0+21,1)*0,1-2,57 = 20,120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</si>
  <si>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</si>
  <si>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113185</t>
  </si>
  <si>
    <t>ODSTRANĚNÍ KRYTU ZPEVNĚNÝCH PLOCH Z DLAŽDIC, ODVOZ DO 8KM</t>
  </si>
  <si>
    <t>Odvozná vzálenost v režii zhotovitele.</t>
  </si>
  <si>
    <t>`20x20` (67,1+4,8+38,2)*0,06-1,206 = 5,400 [A]_x000d_
 `30x40` (295,2+8,1+111,1+249,2)*0,06-30,714 = 9,102 [B]_x000d_
 `vlnky` (81,2+55,0)*0,06-3,3 = 4,872 [C]_x000d_
 `20x10` (1,4+1,4+4,6+4,7)*0,06 = 0,726 [D]_x000d_
 `Ička` (28,4+2,0+5,3)*0,06 = 2,142 [E]_x000d_
 `reliéfní dlažba` (3,5+5,6+7,4+3,9+4,0)*0,06-0,198 = 1,266 [F]_x000d_
Celkové množství = 23,508</t>
  </si>
  <si>
    <t>113524</t>
  </si>
  <si>
    <t>ODSTRANĚNÍ CHODNÍKOVÝCH A SILNIČNÍCH OBRUBNÍKŮ BETONOVÝCH, ODVOZ DO 5KM</t>
  </si>
  <si>
    <t>M</t>
  </si>
  <si>
    <t>Odvozná vzdálenost v režii zhotovitele.</t>
  </si>
  <si>
    <t>`Silniční obrubník` 42,1+27,5+31,1+40,4+6,8+4+4+1,6+1,6+4,1+4,1+3,4+3,4+12,2-12,2 = 174,100 [A]_x000d_
 `Chodníkový obrubník 24,3+5,0+20,0+6,1+1,1+2,8+12,4-1,9-12,4 = 57,400 [B]_x000d_
 `obrubník ke kruhovým objezdům u ostrůvku 39,6+4,7+6,4+13,0+13,0 = 76,700 [C]_x000d_
Celkové množství = 308,200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</si>
  <si>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</si>
  <si>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</si>
  <si>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A SILNIČNÍCH OBRUBNÍKŮ BETONOVÝCH - DOPRAVA</t>
  </si>
  <si>
    <t>tkm</t>
  </si>
  <si>
    <t>(308,2*0,08*2,3)*3 = 170,126 [A]</t>
  </si>
  <si>
    <t>Položka zahrnuje:
- samostatnou dopravu suti a vybouraných hmot.
Položka nezahrnuje:
- x
Způsob měření:
- množství se určí jako součin hmotnosti [t] a požadované vzdálenosti [km].</t>
  </si>
  <si>
    <t>113544</t>
  </si>
  <si>
    <t>ODSTRANĚNÍ OBRUB Z KRAJNÍKŮ, ODVOZ DO 5KM</t>
  </si>
  <si>
    <t>"`Betonová přídlažba` 20,4+19,6+12,2"</t>
  </si>
  <si>
    <t>11354B</t>
  </si>
  <si>
    <t>ODSTRANĚNÍ OBRUB Z KRAJNÍKŮ - DOPRAVA</t>
  </si>
  <si>
    <t>(52,2*0,06*2,3)*3 = 21,611 [A]</t>
  </si>
  <si>
    <t>113554</t>
  </si>
  <si>
    <t>ODSTRANĚNÍ OBRUB Z DLAŽEBNÍCH KOSTEK JEDNODUCHÝCH, ODVOZ DO 5KM</t>
  </si>
  <si>
    <t>Odvoz kostek na skládku SÚS Popovice, včetně očištění a zvážení._x000d_
Odvoz betonového lože na skládku. Odvozná vzdálenost v režii zhotovitele</t>
  </si>
  <si>
    <t>`Žulový jednořádek` 14,3+18,2+25,9+12,3-12,3 = 58,400 [A]</t>
  </si>
  <si>
    <t>11355B</t>
  </si>
  <si>
    <t>ODSTRANĚNÍ OBRUB Z DLAŽEBNÍCH KOSTEK JEDNODUCHÝCH - DOPRAVA</t>
  </si>
  <si>
    <t>odvoz kostek na skládku na skládku SÚS Popovice, včetně očištění a zvážení_x000d_
dalších 5 km</t>
  </si>
  <si>
    <t>(58,4*0,1*0,1*2,6)*5 = 7,592 [A]</t>
  </si>
  <si>
    <t>113564</t>
  </si>
  <si>
    <t>ODSTRANĚNÍ OBRUB Z DLAŽEBNÍCH KOSTEK DVOJITÝCH, ODVOZ DO 5KM</t>
  </si>
  <si>
    <t>Odvoz kostek na skládku SÚS Popovice, včetně očištění a zvážení._x000d_
Odvoz betonového lože na skládku. Odvozná vzdálenost v režii zhotovitele.</t>
  </si>
  <si>
    <t>"`Žulový dvouřádek` 13,5+19,3"</t>
  </si>
  <si>
    <t>11356B</t>
  </si>
  <si>
    <t>ODSTRANĚNÍ OBRUB Z DLAŽEBNÍCH KOSTEK DVOJITÝCH - DOPRAVA</t>
  </si>
  <si>
    <t>Odvoz kostek na skládku SÚS Popovice, včetně očištění a zvážení_x000d_
dalších 5 km</t>
  </si>
  <si>
    <t>(2*32,8*0,1*0,1*2,6)*5 = 8,528 [A]</t>
  </si>
  <si>
    <t>11372</t>
  </si>
  <si>
    <t>FRÉZOVÁNÍ ZPEVNĚNÝCH PLOCH ASFALTOVÝCH</t>
  </si>
  <si>
    <t>Odvoz a likvidace v režii zhotovitele</t>
  </si>
  <si>
    <t>"`Frézování v tl. 11 cm` 1374,2*0,11"_x000d_
 "`Frézování po osazení obrubníku před mostem` (4,1+6,2)*0,04+(2,1+3,1)*0,07"_x000d_
 "`Frézování celého souvrství, předpokládaná tloušťka 17 cm` (22,7+26,9+159,5+13,4+7,5+4,8*0,8+8,0*0,8)*0,17"_x000d_
 "Součet 192,779"</t>
  </si>
  <si>
    <t>123735</t>
  </si>
  <si>
    <t>ODKOP PRO SPOD STAVBU SILNIC A ŽELEZNIC TŘ. I, ODVOZ DO 8KM</t>
  </si>
  <si>
    <t>"`Odkopávky pod dlažbu, včetně odstranění lože u předláždění` "_x000d_
 3,2*0,19+0,8*0,19+106,9*0,19+7,7*0,19+67,5*0,19+19,3*0,15+360,8*0,04+82,4*0,04+7,0*0,04+7,7*0,04+8,7*0,19+293,3*0,04+46,0*0,19+8,0*0,19+54,4*0,19+79,0*0,04-(2,4+8,0)*0,19-(2,4+52,1)*0,19-(554,6+61,3+5,0)*0,04 = 56,544 [B]_x000d_
 `Odkopávky pod dlažbu ostrůvku` 11,0*0,29+41,4*0,29+11,1*0,29 = 18,415 [D]_x000d_
 `Odkopávky prstenec a nároží` (99,9+17,9)*0,52 = 61,256 [E]_x000d_
 `Odkopávky prstenec a nároží - výměna aktivní zóny` (99,9+17,9)*1,2*0,4 = 56,544 [F]_x000d_
 `Odkopávky na větvi náměstí` (48,7+46,0)*1,1*0,37 = 38,543 [G]_x000d_
 `Odkopávky na větvi náměstí - výměna aktivní zóny` (48,7+46,0)*1,2*0,4 = 45,456 [H]_x000d_
 `Odkopávky pro rozšíření komunikace` (18,9+89,4+7,1+5,8+11,6)*1,3*0,5 = 86,320 [I]_x000d_
 `Odkopávky pro rozšíření komunikace - výměna aktivní zóny` (18,9+89,4+7,1+5,8+11,6)*1,3*0,4 = 69,056 [J]_x000d_
Celkové množství = 432,134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</si>
  <si>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</si>
  <si>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132735</t>
  </si>
  <si>
    <t>HLOUBENÍ RÝH ŠÍŘ DO 2M PAŽ I NEPAŽ TŘ. I, ODVOZ DO 8KM</t>
  </si>
  <si>
    <t>`Hloubení přípojek od vpustí, průměrná hloubka 1,3 m, šířka 0,8 m` 27*1,3*0,8 = 28,080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</si>
  <si>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</si>
  <si>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133735</t>
  </si>
  <si>
    <t>HLOUBENÍ ŠACHET ZAPAŽ I NEPAŽ TŘ. I, ODVOZ DO 8KM</t>
  </si>
  <si>
    <t>Část materiálu bude použita na zpěřný zásyp v položce 17411. Včetně odvozu na dočasnou skládku, zřízení skládky v režii zhotovitele. Odvozná vzdálenost přebytečného materiálu v režii zhotovitele.</t>
  </si>
  <si>
    <t>"`Odkopávky kolem rušených vpustí` 4*(1,5*1,5*1,5-0,5*0,5*1,5)"_x000d_
 "`Odkopávky kolem výměny vpustí` 1*(1,5*1,5*1,5-0,5*0,5*1,5)"_x000d_
 "`Odkopávky pro nové vpusti` 5*(1,5*1,5*1,5)"_x000d_
 "Součet 31,875"</t>
  </si>
  <si>
    <t>17120</t>
  </si>
  <si>
    <t>ULOŽENÍ SYPANINY DO NÁSYPŮ A NA SKLÁDKY BEZ ZHUTNĚNÍ</t>
  </si>
  <si>
    <t>13,5 m3 uloženo na mezzideponii pro zpětný zásyp, zbytek uložen na skládku</t>
  </si>
  <si>
    <t>z pol. 123735: 432,134 = 432,134 [A]_x000d_
z pol. 132735: 28,080 = 28,080 [B]_x000d_
z pol. 133735: 31,875 = 31,875 [C]_x000d_
Celkové množství = 492,089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</si>
  <si>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</si>
  <si>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</si>
  <si>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</si>
  <si>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"`Zásyp šachet pro zrušených vpustích` 4*(1,5*1,5*1,5)"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</si>
  <si>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</si>
  <si>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</si>
  <si>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</si>
  <si>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`Obsyp vyměněné vpusti` 1*(1,5*1,5*1,5-0,5*0,5*1,5) = 3,000 [A]_x000d_
 `Obsyp nových vpustí` 5*(1,5*1,5*1,5-0,5*0,5*1,5) = 15,000 [B]_x000d_
 `Podsyp, obsyp a zásyp přípojek vpustí` 28,080 = 28,080 [C]_x000d_
Celkové množství = 46,080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</si>
  <si>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</si>
  <si>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</si>
  <si>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</si>
  <si>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"405"</t>
  </si>
  <si>
    <t>Položka zahrnuje:
- úpravu pláně včetně vyrovnání výškových rozdílů. Míru zhutnění určuje projekt.
Položka nezahrnuje:
- x</t>
  </si>
  <si>
    <t>18230A</t>
  </si>
  <si>
    <t>ROZPROSTŘENÍ NAKUPOVANÉ ORNICE V ROVINĚ</t>
  </si>
  <si>
    <t>Rozprostření ornice pro středový ostrůvek pro dosažení požadované výšky</t>
  </si>
  <si>
    <t>47,5*0,3 = 14,250 [A]</t>
  </si>
  <si>
    <t>Položka zahrnuje:
- nákup a dopravu ornice
- rozprostření ornice v předepsané tloušťce ve svahu přes 1:5
Položka nezahrnuje:
- x</t>
  </si>
  <si>
    <t>18231A</t>
  </si>
  <si>
    <t>ROZPROSTŘENÍ NAKUPOVANÉ ORNICE V ROVINĚ V TL. DO 0,10 M</t>
  </si>
  <si>
    <t>rozprostření nakupované ornice: 12,1+6,2+7,5+18,5+8,3+16,1 = 68,700 [A]</t>
  </si>
  <si>
    <t>Zakládání</t>
  </si>
  <si>
    <t>21450</t>
  </si>
  <si>
    <t>SANAČNÍ VRSTVY Z KAMENIVA</t>
  </si>
  <si>
    <t>"`výměna aktivní zóny pod prstenec a nároží, součinitel rozšíření 1,2, tl. 0,4 m` (99,9+17,9)*1,2*0,4"_x000d_
 "`Výměna aktivní zóny pod novou konstrukci, součinitel rozšíření 1,3, tl. 0,4 m` (18,9+89,4+7,1+5,8+11,6)*1,3*0,4"_x000d_
 "`Výměna aktivní zóny pod větví náměstí,součinitel rozšíření 1,2, tl. 0,4 m` (48,7+46,0)*1,2*0,4"_x000d_
 "Součet 171,056"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</si>
  <si>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</si>
  <si>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Vodorovné konstrukce</t>
  </si>
  <si>
    <t>451312</t>
  </si>
  <si>
    <t>PODKLADNÍ A VÝPLŇOVÉ VRSTVY Z PROSTÉHO BETONU C12/15</t>
  </si>
  <si>
    <t>"`Lože pod vpusti` 6*(1*1*0,15)"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</si>
  <si>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</si>
  <si>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</si>
  <si>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</si>
  <si>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>"`Kačírek na dopravní ostrůvěk na větvi I` 40,2"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</si>
  <si>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</si>
  <si>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</si>
  <si>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 pozemní</t>
  </si>
  <si>
    <t>56144G</t>
  </si>
  <si>
    <t xml:space="preserve">SMĚSI Z KAMENIVA STMELENÉ CEMENTEM  SC C 8/10 TL. DO 200MM</t>
  </si>
  <si>
    <t>"`SC 8/10, 170 mm, plocha měřena mezi stávajícím a novým obrubníkem, 1,25 je součinitel rozšíření z důvodu odskoků vrstev`(18,9+89,4+7,1+5,8+11,6)*1,25"_x000d_
 "`Po překopech pro inženýrské sítě` (4,8+8)*0,8"_x000d_
 "Součet 176,24"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</si>
  <si>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</si>
  <si>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56145G</t>
  </si>
  <si>
    <t xml:space="preserve">SMĚSI Z KAMENIVA STMELENÉ CEMENTEM  SC C 8/10 TL. DO 250MM</t>
  </si>
  <si>
    <t>"`SC 8/10 tl. 210 mm, prstenec a nároží` 99,9+17,9"</t>
  </si>
  <si>
    <t>56333</t>
  </si>
  <si>
    <t>VOZOVKOVÉ VRSTVY ZE ŠTĚRKODRTI TL. DO 150MM</t>
  </si>
  <si>
    <t>`Pod dlažbu chodníku` 106,9+53,3+12,8+46,0+52,1+3,2+8,0+0,8+7,7+3,6+2,9 + 6,5+8,7+2,4+30-(8,0+2,4)-(52,1+2,4) = 280,000 [A]_x000d_
 `Větev náměstí` 48,7+46,0 = 94,700 [C]_x000d_
 `Větev náměstí, spodní vrstva, součinitel příčného rozšíření 1,3` (48,7+46,0)*1,3 = 123,110 [D]_x000d_
 `Po překopech pro inženýrské sítě` 17,0*0,8 = 13,600 [E]_x000d_
Celkové množství = 511,410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</si>
  <si>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</si>
  <si>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</si>
  <si>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</si>
  <si>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`Prstenec a nároží, součinitel příčního rozšíření 1,25` (99,9+17,9)*1,25 = 147,250 [A]</t>
  </si>
  <si>
    <t>56335</t>
  </si>
  <si>
    <t>VOZOVKOVÉ VRSTVY ZE ŠTĚRKODRTI TL. DO 250MM</t>
  </si>
  <si>
    <t>"`plocha měřena mezi stávajícím a novým obrubníkem, 1,4 je součinitel rozšíření vrstev` (18,9+89,4+7,1+5,8+11,6)*1,4"_x000d_
 "`Po překopech pro inženýrské sítě` (4,8+8,0+3,0)*0,8"_x000d_
 "`Pod dlažbů ostrůvku větev I a III` 41,4+5,9+5,9+5,2+5,2"_x000d_
 "Součet 262,16"</t>
  </si>
  <si>
    <t>56932</t>
  </si>
  <si>
    <t>ZPEVNĚNÍ KRAJNIC ZE ŠTĚRKODRTI TL. DO 100MM</t>
  </si>
  <si>
    <t>"` U větve I` 9,7"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</si>
  <si>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</si>
  <si>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572133</t>
  </si>
  <si>
    <t>INFILTRAČNÍ POSTŘIK Z EMULZE DO 1,5KG/M2</t>
  </si>
  <si>
    <t>"`Plocha měřena mezi stávajícím a novým obrubníkem, 1,3 je součinitel rozšíření z důvodu odskoků vrstev, na SC` (18,9+89,4+7,1+5,8+11,6)*1,3 "_x000d_
 "`Větev náměstí` 48,7+46,0"_x000d_
 "`Po překopech pro inženýrské sítě` (4,8+8)*0,8"_x000d_
 "Součet 277,58"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</si>
  <si>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</si>
  <si>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</si>
  <si>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</si>
  <si>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"`0,3kg/m2, pod vrstvu SMA` 4,1+6,2 + 143,6+170,0+475,0+61,9+112,3+390,4"_x000d_
 "`0,3 kg/m2, plocha měřena mezi stávajícím a novým obrubníkem, 1,3 je součinitel rozšíření z důvodu odskoků vrstev, na ACP`(18,9+89,4+7,1+5,8+11,6)*1,3"_x000d_
 "`Větev náměstí, 0,3 kg/m2 pod vrstvu SMA` 48,7+46,0"_x000d_
 "`Větev náměstí, 0,3 kg/m2, pod vrstvu ACL` 48,7+46,0"_x000d_
 "`Po překopech pro inženýrské sítě` (4,8+8)*0,8"_x000d_
 "Součet 1735,78"</t>
  </si>
  <si>
    <t>572224</t>
  </si>
  <si>
    <t>SPOJOVACÍ POSTŘIK Z MODIFIK EMULZE DO 1,0KG/M2</t>
  </si>
  <si>
    <t>"`0,6kg/m2 na odfrézovaný povrch` 2,1+3,1 + 143,6+170,0+475,0+61,9+112,3+390,4"_x000d_
 "`0,6kg/m2 na infiltrační postřik` (18,9+89,4+7,1+5,8+11,6)*1,3"_x000d_
 "`Větev náměstí, 0,6kg/m2, na infiltrační postřik` 48,7+46,0"_x000d_
 "Součet 1625,74"</t>
  </si>
  <si>
    <t>574D66</t>
  </si>
  <si>
    <t>ASFALTOVÝ BETON PRO LOŽNÍ VRSTVY MODIFIK ACL 16+, 16S TL. 70MM</t>
  </si>
  <si>
    <t>"`ACL 16S PMB, 70 mm` 2,1+3,1 + 143,6+170,0+475,0+61,9+112,3+390,4"_x000d_
 "`Větev náměstí, ACL 16S PMB, 70 mm` 48,7+46,0"_x000d_
 "Součet 1453,1"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</si>
  <si>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</si>
  <si>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</si>
  <si>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</si>
  <si>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"`ACP 16S, 60 mm, plocha měřena mezi stávajícím a novým obrubníkem, 1,3 je součinitel rozšíření z důvodu odskoků vrstev`(18,9+89,4+7,1+5,8+11,6)*1,3 "_x000d_
 "`Větev náměstí, ACP 16S, 60 mm` 48,7+46,0"_x000d_
 "`Po překopech pro inženýrské sítě` (4,8+8)*0,8"_x000d_
 "Součet 277,58"</t>
  </si>
  <si>
    <t>574J54</t>
  </si>
  <si>
    <t>ASFALTOVÝ KOBEREC MASTIXOVÝ MODIFIK SMA 11S TL. 40MM</t>
  </si>
  <si>
    <t>"`SMA 11S PMB, 40 mm` 4,1+6,2+143,6+170,0+475,0+61,9+112,3+390,4"_x000d_
 "`větev náměstí, SMA 11S PMB, 40 mm` 48,7+46,0"_x000d_
 "Součet 1458,2"</t>
  </si>
  <si>
    <t>57B20</t>
  </si>
  <si>
    <t>ZVÝŠENÍ DRSNOSTI KAMENIVEM A EPOXIDOVOU PRYSKYŘICÍ A OPTICKÉ ZVÝRAZNĚNÍ BARVOU</t>
  </si>
  <si>
    <t>Barevná úprava stávajícího asfaltového povrchu pro zvýraznění prostoru pro cyklisty.</t>
  </si>
  <si>
    <t>"11,0+10,0"</t>
  </si>
  <si>
    <t>Položka zahrnuje:
- úprava stávající vozovky předepsaným způsobem
Položka nezahrnuje:
- x</t>
  </si>
  <si>
    <t>58212</t>
  </si>
  <si>
    <t>DLÁŽDĚNÉ KRYTY Z VELKÝCH KOSTEK DO LOŽE Z MC</t>
  </si>
  <si>
    <t>"`Prstenec a nároží` 99,9+17,9"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</si>
  <si>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</si>
  <si>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582611</t>
  </si>
  <si>
    <t>KRYTY Z BETON DLAŽDIC SE ZÁMKEM ŠEDÝCH TL 60MM DO LOŽE Z KAM</t>
  </si>
  <si>
    <t>`Dlažba 20x20 bez fazet (zkosených hran)` 106,9+53,3+12,8+46,0+52,1+346,7+77,2+293,3-554,6-52,1 = 381,600 [A]</t>
  </si>
  <si>
    <t>582612</t>
  </si>
  <si>
    <t>KRYTY Z BETON DLAŽDIC SE ZÁMKEM ŠEDÝCH TL 80MM DO LOŽE Z KAM</t>
  </si>
  <si>
    <t>"`Dlažba 20x10 na dopravním ostrůvku větev III` 41,4"_x000d_
 "`Dlažba 20x20 bez fazet (zkosených hra) na ostrůvku větev III` 5,9"_x000d_
 "`Dlažba 20x20 bez fazet (zkosených hra) na ostrůvku větev I` 5,9"_x000d_
 "Součet 53,2"</t>
  </si>
  <si>
    <t>582614</t>
  </si>
  <si>
    <t>KRYTY Z BETON DLAŽDIC SE ZÁMKEM BAREV TL 60MM DO LOŽE Z KAM</t>
  </si>
  <si>
    <t>`Dlažba 20x20 bez fazet (zkosených hran), červená, ,,nájezdy´´ pro cyklisty` 3,2+8,0-8,0 = 3,200 [A]</t>
  </si>
  <si>
    <t>58261A</t>
  </si>
  <si>
    <t>KRYTY Z BETON DLAŽDIC SE ZÁMKEM BAREV RELIÉF TL 60MM DO LOŽE Z KAM</t>
  </si>
  <si>
    <t>`Reliéfní dlažba 20x10` 7,7+6,4+4,9+7,0+7,7+0,8+7,7+3,6+2,9 + 6,5+8,7+2,4-2,4-2,4 = 61,500 [A]</t>
  </si>
  <si>
    <t>58261B</t>
  </si>
  <si>
    <t>KRYTY Z BETON DLAŽDIC SE ZÁMKEM BAREV RELIÉF TL 80MM DO LOŽE Z KAM</t>
  </si>
  <si>
    <t>"`Reliéfní dlažba na dopravním ostrůvku větev III` 5,2"_x000d_
 "`Reliéfní dlažba na dopravním ostrůvku větev I` 5,2"_x000d_
 "Součet 10,4"</t>
  </si>
  <si>
    <t>587202</t>
  </si>
  <si>
    <t>PŘEDLÁŽDĚNÍ KRYTU Z DROBNÝCH KOSTEK</t>
  </si>
  <si>
    <t>`Předláždění na větvi na náměstí` 14,2-5,0 = 9,200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</si>
  <si>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</si>
  <si>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587205</t>
  </si>
  <si>
    <t>PŘEDLÁŽDĚNÍ KRYTU Z BETONOVÝCH DLAŽDIC</t>
  </si>
  <si>
    <t>`Předláždění části dlažby u sjezdu k hasičské zbrojnici` 3,5 = 3,500 [B]</t>
  </si>
  <si>
    <t>8</t>
  </si>
  <si>
    <t>Trubní vedení</t>
  </si>
  <si>
    <t>87433</t>
  </si>
  <si>
    <t>POTRUBÍ Z TRUB PLASTOVÝCH ODPADNÍCH DN DO 150MM</t>
  </si>
  <si>
    <t>Včetně napojení do stávajících přípojek.</t>
  </si>
  <si>
    <t>"`napojení vpustí, půdorysná délka, součinitel sklonu, kolen atd. 1,2` (1,7+10,5+0,9+5,2+4,2)*1,2"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</si>
  <si>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</si>
  <si>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89470</t>
  </si>
  <si>
    <t>ŠACHTY KANALIZAČNÍ Z TRUB</t>
  </si>
  <si>
    <t>KUS</t>
  </si>
  <si>
    <t>Specifikace bude upřesněna při stavbě městem Židlochovice.</t>
  </si>
  <si>
    <t>"`Výstavba nové šachty pro máj, včetně odkopávek, osazení, materiálu atd.` 1"</t>
  </si>
  <si>
    <t>Položka zahrnuje:
- poklopy s rámem, mříže s rámem, stupadla, žebříky, stropy z bet. dílců a pod.
- předepsané trouby, monolitické betonové dno a není-li uvedeno jinak i podkladní vrstvu (z kameniva nebo betonu)
- výplň, těsnění a tmelení spár a spojů
- očištění a ošetření úložných ploch
- izolační nátěry proti zemní vlhkosti
- předepsané podkladní konstrukce
Položka nezahrnuje:
- x</t>
  </si>
  <si>
    <t>89712</t>
  </si>
  <si>
    <t>VPUSŤ KANALIZAČNÍ ULIČNÍ KOMPLETNÍ Z BETONOVÝCH DÍLCŮ</t>
  </si>
  <si>
    <t>"6"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</si>
  <si>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</si>
  <si>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</si>
  <si>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</si>
  <si>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"`Výšková úprava dle nového povrchu`"_x000d_
 `Šachty` 14-8 = 6,000 [B]_x000d_
 `Hydrany, šoupata atd. 9-8 = 1,000 [C]_x000d_
Celkové množství = 7,000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</si>
  <si>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</si>
  <si>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</si>
  <si>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práce, bourání</t>
  </si>
  <si>
    <t>9111A3</t>
  </si>
  <si>
    <t>ZÁBRADLÍ SILNIČNÍ S VODOR MADLY - DEMONTÁŽ S PŘESUNEM</t>
  </si>
  <si>
    <t>Odvoz a lkvidace v režii zhotovitele.</t>
  </si>
  <si>
    <t>"20,5+15,2+7,6"</t>
  </si>
  <si>
    <t>Položka zahrnuje:
- demontáž a odstranění zařízení
- jeho odvoz na předepsané místo
Položka nezahrnuje:
- x</t>
  </si>
  <si>
    <t>914131</t>
  </si>
  <si>
    <t>DOPRAVNÍ ZNAČKY ZÁKLADNÍ VELIKOSTI OCELOVÉ FÓLIE TŘ 2 - DODÁVKA A MONTÁŽ</t>
  </si>
  <si>
    <t>"`Větev I`"_x000d_
 "`A19, na stávající sloupky` 2"_x000d_
 "`IP7, na stávající semafor` 1"_x000d_
 "`IP7, na stávající sloupek` 1"_x000d_
 "`P4, C1` 2"_x000d_
 "`C7a,C7b,E13,E13` 4"_x000d_
 "`IS3c,IS3c` 2"_x000d_
 "`Větev II`"_x000d_
 "`IS20, na stávající sloupek` 1"_x000d_
 "`C7a,C7b,E13,E13` 4"_x000d_
 "`IP6,IP7` 2"_x000d_
 "`P4, C1` 2"_x000d_
 "`C4` 1"_x000d_
 "`C7a,C7b,E13,E13` 4"_x000d_
 "`IP6,IP7` 2"_x000d_
 "`IS5` 1"_x000d_
 "`Větev III`"_x000d_
 "`A19, na stávající sloupek` 1"_x000d_
 "`C4a` 1"_x000d_
 "`IP7, na stávající sloupěk` 1"_x000d_
 "`C7a,C7b,E13,E13` 4"_x000d_
 "`IS3c,IS3c` 2"_x000d_
 "`P4,C1` 2"_x000d_
 "`IS20` 1"_x000d_
 "`C7a,E13` 2"_x000d_
 "`B4,E14, na stožár VO` 2"_x000d_
 "`IP6,IP7` 2"_x000d_
 "`Větev IV`"_x000d_
 "`C7a,C7b,E13,E13` 4"_x000d_
 "`P4,C1, na stožár VO` 2"_x000d_
 "`IP20a, na stožár VO`1"_x000d_
 "`IS3c, na stožár VO` 1"_x000d_
 "Součet 55"</t>
  </si>
  <si>
    <t>Položka zahrnuje:
- dodávku a montáž značek v požadovaném provedení
Položka nezahrnuje:
- x</t>
  </si>
  <si>
    <t>914132</t>
  </si>
  <si>
    <t>DOPRAVNÍ ZNAČKY ZÁKLADNÍ VELIKOSTI OCELOVÉ FÓLIE TŘ 2 - MONTÁŽ S PŘEMÍSTĚNÍM</t>
  </si>
  <si>
    <t>"`Větev II`"_x000d_
 "`opětovná montáž B12,E13,B28,E13` 4"_x000d_
 "`Větev III`"_x000d_
 "`Opětovná montáž IS22, IS24 na stožár VO` 7"_x000d_
 "`Opětovná montáž C9a` 1"_x000d_
 "Součet 12"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</si>
  <si>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</si>
  <si>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</si>
  <si>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</si>
  <si>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"`Větev I`"_x000d_
 "`IS3c, IS24bl, IS3a, IS3a, ze stožáru VO` 4"_x000d_
 "`IS9c, ze stožáru VO` 1"_x000d_
 "`P2` 1"_x000d_
 "`C4a na plastovém podstavci` 1"_x000d_
 "`Větev II`"_x000d_
 "`IP19 na stožáru VO` 1"_x000d_
 "`IS20 a IS21b, na stožáru VO` 2"_x000d_
 "`P4` 1"_x000d_
 "`Dočasná demontáž značek ze sloupku B12,E13,B28,E13` 4"_x000d_
 "`Větev III`"_x000d_
 "`IS3a,IS3a,IS3b, IS24bp` 4"_x000d_
 "`IS9c, na stožáru VO` 1"_x000d_
 "`P2, na stožáru VO` 1"_x000d_
 "`C9b, IS19c` 2"_x000d_
 "`B4,E5,E14, na stožáru VO` 3"_x000d_
 "`DOčasná demontáž IS22, IS24 ze stožáru VO` 7"_x000d_
 "`Větev IV`"_x000d_
 "`P3, na stožáru VO` 1"_x000d_
 "`IS24b, IS3b, IS3c, IS3c, na stožáru VO` 4"_x000d_
 "`IP19, na stožáru VO` 1"_x000d_
 "`B4,E5,E14,E7b, na stožáru VO` 4"_x000d_
 "`P4, na stožáru VO` 1"_x000d_
 "`Dočasná demontáž C9a` 1"_x000d_
 "Součet 45"</t>
  </si>
  <si>
    <t>Položka zahrnuje:
- odstranění, demontáž a odklizení materiálu s odvozem na předepsané místo
Položka nezahrnuje:
- x</t>
  </si>
  <si>
    <t>914566</t>
  </si>
  <si>
    <t>DOPR ZNAČ VELKOPL HLINÍK LAMELY FÓLIE TŘ 2 - DOD, MONT NA PORTÁL</t>
  </si>
  <si>
    <t>"`Předpokládaná velikost 2x2 m, velikost bude upřesněna v realizační dokumentaci, 3ks IS9b`3*(2*2)"</t>
  </si>
  <si>
    <t>Položka zahrnuje:
- dodávku a montáž značek v požadovaném provedení
- upevňovací materiál
- pomocné konstrukce (lešení, zdvíhací plošina)
Položka nezahrnuje:
- x</t>
  </si>
  <si>
    <t>914913</t>
  </si>
  <si>
    <t>SLOUPKY A STOJKY DZ Z OCEL TRUBEK ZABETON DEMONTÁŽ</t>
  </si>
  <si>
    <t>"`Větev II`"_x000d_
 "`P4` 1"_x000d_
 "`B12,E13,B28,E13` 1"_x000d_
 "Součet 2"</t>
  </si>
  <si>
    <t>914921</t>
  </si>
  <si>
    <t>SLOUPKY A STOJKY DOPRAVNÍCH ZNAČEK Z OCEL TRUBEK DO PATKY - DODÁVKA A MONTÁŽ</t>
  </si>
  <si>
    <t>"`Větev I`"_x000d_
 "`P4, C1` 1"_x000d_
 "`C7a,C7b,E13,E13` 1"_x000d_
 "`IS3c,IS3c` 1"_x000d_
 "`Větev II`"_x000d_
 "`B12,E13,B28,E13` 1"_x000d_
 "`C7a,C7b,E13,E13` 1"_x000d_
 "`IP6,IP7` 1"_x000d_
 "`P4,C1` 1"_x000d_
 "`C4` 1"_x000d_
 "`C7a,C7b,E13,E13` 1"_x000d_
 "`IP6,IP7` 1"_x000d_
 "`IS5` 1"_x000d_
 "`Větev III`"_x000d_
 "`C4a` 1"_x000d_
 "`C7a,C7b,E13,E13` 1"_x000d_
 "`IS3c,IS3c` 1"_x000d_
 "`P4,C1` 1"_x000d_
 "`IS20` 1"_x000d_
 "`C9a` 1"_x000d_
 "`IP6,IP7` 1"_x000d_
 "`Větev IV`"_x000d_
 "`C7a,C7b,E13,E13` 1"_x000d_
 "Součet 19"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</si>
  <si>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</si>
  <si>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</si>
  <si>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</si>
  <si>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"`Větev 1`"_x000d_
 "`P2` 1"_x000d_
 "`B28,E13,B12,E13` 1"_x000d_
 "`Větev III`"_x000d_
 "`IS3a,IS3a,IS3b,IS24bp` 2"_x000d_
 "`C9b, IS19c` 1"_x000d_
 "`C9a` 1"_x000d_
 "Součet 6"</t>
  </si>
  <si>
    <t>914981</t>
  </si>
  <si>
    <t>SLOUPKY A STOJKY DZ Z PŘÍHRAD KONSTR DOD A MONTÁŽ</t>
  </si>
  <si>
    <t>"`Kompletní konstrukce pro 3ks značky IS9b` 3"</t>
  </si>
  <si>
    <t>915111</t>
  </si>
  <si>
    <t>VODOROVNÉ DOPRAVNÍ ZNAČENÍ BARVOU HLADKÉ - DODÁVKA A POKLÁDKA</t>
  </si>
  <si>
    <t>První fáze značení.</t>
  </si>
  <si>
    <t>"`viz pol. č. 915211 a pol. č. 915221` 61,800+66,509"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</si>
  <si>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</si>
  <si>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</si>
  <si>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</si>
  <si>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"`Větev I`"_x000d_
 "`V8c` 18,0"_x000d_
 "`Větev II`"_x000d_
 "`V8c` 14,0"_x000d_
 "`V20` 3*1,0"_x000d_
 "`V9a` 0,4"_x000d_
 "`Piktogram kola na chodníku` 0,4"_x000d_
 "`Větev III`"_x000d_
 "`V8c` 18,0"_x000d_
 "`Větev IV`"_x000d_
 "`V13a` 4,5+1,5"_x000d_
 "`Piktogram kola` 4*0,4"_x000d_
 "`V9a` 1*0,4"_x000d_
 "Součet 61,8"</t>
  </si>
  <si>
    <t>915212</t>
  </si>
  <si>
    <t>VODOROVNÉ DOPRAVNÍ ZNAČENÍ PLASTEM HLADKÉ - ODSTRANĚNÍ</t>
  </si>
  <si>
    <t>"`Odstranění VDZ na mostě` 76,0*0,25+48*0,125+25*0,67*0,125+15*0,5*0,125+13,0*0,5*0,125+72,0*0,125+74,0*0,25+7,5*0,5+7,0+6*1,2"_x000d_
 "`Odstranění VDZ na náměstí` 16,5*0,125+14,5*0,125+2*1,2"_x000d_
 "Součet 80,569"</t>
  </si>
  <si>
    <t>Položka zahrnuje:
- odstranění značení bez ohledu na způsob provedení (zatření, zbroušení)
- odklizení vzniklé suti
Položka nezahrnuje:
- x</t>
  </si>
  <si>
    <t>915221</t>
  </si>
  <si>
    <t>VODOR DOPRAV ZNAČ PLASTEM STRUKTURÁLNÍ NEHLUČNÉ - DOD A POKLÁDKA</t>
  </si>
  <si>
    <t>"`Větev I` "_x000d_
 "`V4 (0,125)` (45,5+45,5+7,5+7,0)*0,125"_x000d_
 "`Větev II`"_x000d_
 "`V4 (0,125)` (5,6+7,5+7,5)*0,125"_x000d_
 "`Větev III`"_x000d_
 "`V4 (0,125)` (40,2+9,1+9,2)*0,125"_x000d_
 "`Větev IV`"_x000d_
 "`V2b (1,5/1,5/0,25)` 6,8*0,5*0,25"_x000d_
 "`V2b (3/1,5/0,25)` (81,3/4,5*3)*0,25"_x000d_
 "`V4 (0,125)` (8,8+8,8+4,7+4,5)*0,125"_x000d_
 "`V2b (3/1,5/0,125)` (10,3/4,5*3)*0,125"_x000d_
 "`V1a (0,125)` 74,6*0,125"_x000d_
 "`Okružní křižovatka`"_x000d_
 "`V4 (0,25)` (3,0+2,2+3,8+10,2+1,7+2,3+1,4+3,3)*0,25"_x000d_
 "`V2b (1,5/1,5/0,25)` (9,0+9,9+6,3+9,2+9,3+9,1+15,4)/3*1,5*0,25"_x000d_
 "Součet 66,508"</t>
  </si>
  <si>
    <t>917223</t>
  </si>
  <si>
    <t>SILNIČNÍ A CHODNÍKOVÉ OBRUBY Z BETONOVÝCH OBRUBNÍKŮ ŠÍŘ 100MM</t>
  </si>
  <si>
    <t>5,1+15,9+1,1+2,5+1,7+2,8+5,0+6,2+0,8+3,2+11,7+3,5+11,4-4,7-11,4 = 54,800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</si>
  <si>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</si>
  <si>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</si>
  <si>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</si>
  <si>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 xml:space="preserve">`Snížený betonový obrubník 4,0+5,0+6,7+5,0+5,0+5,0+5,0+1,7+5,0+5,0+4,0+5,0+5,0+5,0-4,0-4,0 = 58,400 [A]_x000d_
 `Přechodový obrubník levý` 1,0+1,0+1,0+1,0+1,0+1,0+1,0+1,0+1,0+1,0+1,0+1,0-1,0-1,0 = 10,000 [B]_x000d_
 `Přechodový obrubník pravý 1,0+1,0+1,0+1,0+1,0+1,0+1,0+1,0+1,0+1,0-1,0 = 9,000 [C]_x000d_
 "`Silniční obrubník přímý`  "_x000d_
 1,0+3,2+2,1+10,4+1,0+3,2+15,8+8,9+2,5+1,0+4,2+0,8+7,2+9,4+1,0+2,3+5,4+5,4+0,8+1,0+5,6+1,0+1,0+1,0+1,1+1,1+1,0+12,0+1,0+4,6+1,0+27,1 = 144,100 [E]_x000d_
 5,7+7,5+10,3+7,7+9,8-4,8-6,3 = 29,900 [F]_x000d_
 `Silniční obrubník R0,5` 0,9+0,9 = 1,800 [G]_x000d_
 `Silniční obrubník R1 1,6+1,6 = 3,200 [H]_x000d_
 `Silniční obrubník R2`1,6 = 1,600 [I]_x000d_
 `Silniční obrubník R5`1,2+3,5 = 4,700 [J]_x000d_
Celkové množství = 262,700</t>
  </si>
  <si>
    <t>91726</t>
  </si>
  <si>
    <t>KO OBRUBNÍKY BETONOVÉ</t>
  </si>
  <si>
    <t>"45,9+3,0+14,8+3,6+2,5+3,6+14,7+2,5+2,1+6,5+0,7+0,4+0,9+0,6+6,1+1,3+0,3+6,0+1,5+0,5+1,7+5,0+0,3+2,5+2,5+3,8+9,2+13,0"</t>
  </si>
  <si>
    <t>96653</t>
  </si>
  <si>
    <t>ODSTRANĚNÍ ŽLABŮ Z DÍLCŮ (VČET ŠTĚRBINOVÝCH) ŠÍŘKY 200MM</t>
  </si>
  <si>
    <t>Odvoz a likvidace v režii zhotovitele.</t>
  </si>
  <si>
    <t>"3,0"</t>
  </si>
  <si>
    <t>Položka zahrnuje:
- vybourání žlabů včetně podkladních vrstev a eventuelních mříží
- veškerou manipulaci s vybouranou sutí a hmotami včetně uložení na skládku
Položka nezahrnuje:
- poplatek za skládku, vykáže se v samostatné položce 014**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</si>
  <si>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</si>
  <si>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</si>
  <si>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Odvozná vzdálenost v režii zhotovitele. Odvoz betonových skruží na skládku. Odvoz a likvidace mříže v režii zhotovitele.</t>
  </si>
  <si>
    <t>"5"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</si>
  <si>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</si>
  <si>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96688</t>
  </si>
  <si>
    <t>VYBOURÁNÍ KANALIZAČ ŠACHET KOMPLETNÍCH</t>
  </si>
  <si>
    <t>"`Výbourání šachty pro máj` 1"</t>
  </si>
  <si>
    <t>97614</t>
  </si>
  <si>
    <t>VYBOURÁNÍ DROBNÝCH PŘEDMĚTŮ BETONOVÝCH</t>
  </si>
  <si>
    <t>Odvoz a likvidace v režii zhotovitele. V případě zájmu města bude odvezeno na jeho skládku.</t>
  </si>
  <si>
    <t>"`betonové sloupky` 12"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</si>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</sst>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75">
      <c r="A18" s="29" t="s">
        <v>36</v>
      </c>
      <c r="B18" s="37"/>
      <c r="C18" s="38"/>
      <c r="D18" s="38"/>
      <c r="E18" s="31" t="s">
        <v>44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45</v>
      </c>
      <c r="D19" s="29" t="s">
        <v>31</v>
      </c>
      <c r="E19" s="31" t="s">
        <v>46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47</v>
      </c>
      <c r="F20" s="38"/>
      <c r="G20" s="38"/>
      <c r="H20" s="38"/>
      <c r="I20" s="38"/>
      <c r="J20" s="39"/>
    </row>
    <row r="21" ht="75">
      <c r="A21" s="29" t="s">
        <v>36</v>
      </c>
      <c r="B21" s="40"/>
      <c r="C21" s="41"/>
      <c r="D21" s="41"/>
      <c r="E21" s="31" t="s">
        <v>48</v>
      </c>
      <c r="F21" s="41"/>
      <c r="G21" s="41"/>
      <c r="H21" s="41"/>
      <c r="I21" s="41"/>
      <c r="J21" s="42"/>
    </row>
  </sheetData>
  <sheetProtection sheet="1" objects="1" scenarios="1" spinCount="100000" saltValue="XgkUNbcr759Iof+h/Jdv26jJuhkWTViWjpHy4mBbxq1j0/e7NkN6orBLXEHQ0UQbfNRBE3W0bTp8kI3gyDcYzg==" hashValue="MfVEUWY6zP1hnRWU8bfC2VfcpQ9pb/nFtdYqCrODiKPkawfVmxc79frPmhBYYImLN7ba4xjFHvcQ6i/4rHMUg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SUMIFS(I9:I49,A9:A49,"SD")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49</v>
      </c>
      <c r="D5" s="13"/>
      <c r="E5" s="14" t="s">
        <v>50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SUMIFS(I10:I49,A10:A49,"P")</f>
        <v>0</v>
      </c>
      <c r="J9" s="28"/>
    </row>
    <row r="10" ht="30">
      <c r="A10" s="29" t="s">
        <v>29</v>
      </c>
      <c r="B10" s="29">
        <v>1</v>
      </c>
      <c r="C10" s="30" t="s">
        <v>51</v>
      </c>
      <c r="D10" s="29" t="s">
        <v>52</v>
      </c>
      <c r="E10" s="31" t="s">
        <v>53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54</v>
      </c>
      <c r="D13" s="29" t="s">
        <v>52</v>
      </c>
      <c r="E13" s="31" t="s">
        <v>55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56</v>
      </c>
      <c r="D16" s="29" t="s">
        <v>52</v>
      </c>
      <c r="E16" s="31" t="s">
        <v>57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6</v>
      </c>
      <c r="C19" s="30" t="s">
        <v>58</v>
      </c>
      <c r="D19" s="29" t="s">
        <v>52</v>
      </c>
      <c r="E19" s="31" t="s">
        <v>59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3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7</v>
      </c>
      <c r="C22" s="30" t="s">
        <v>60</v>
      </c>
      <c r="D22" s="29" t="s">
        <v>52</v>
      </c>
      <c r="E22" s="31" t="s">
        <v>61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3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>
      <c r="A25" s="29" t="s">
        <v>29</v>
      </c>
      <c r="B25" s="29">
        <v>8</v>
      </c>
      <c r="C25" s="30" t="s">
        <v>62</v>
      </c>
      <c r="D25" s="29" t="s">
        <v>52</v>
      </c>
      <c r="E25" s="31" t="s">
        <v>63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3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9</v>
      </c>
      <c r="C28" s="30" t="s">
        <v>64</v>
      </c>
      <c r="D28" s="29" t="s">
        <v>52</v>
      </c>
      <c r="E28" s="31" t="s">
        <v>65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3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3" t="s">
        <v>31</v>
      </c>
      <c r="F30" s="38"/>
      <c r="G30" s="38"/>
      <c r="H30" s="38"/>
      <c r="I30" s="38"/>
      <c r="J30" s="39"/>
    </row>
    <row r="31">
      <c r="A31" s="29" t="s">
        <v>29</v>
      </c>
      <c r="B31" s="29">
        <v>10</v>
      </c>
      <c r="C31" s="30" t="s">
        <v>66</v>
      </c>
      <c r="D31" s="29" t="s">
        <v>52</v>
      </c>
      <c r="E31" s="31" t="s">
        <v>67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3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11</v>
      </c>
      <c r="C34" s="30" t="s">
        <v>68</v>
      </c>
      <c r="D34" s="29" t="s">
        <v>52</v>
      </c>
      <c r="E34" s="31" t="s">
        <v>69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3" t="s">
        <v>31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 ht="30">
      <c r="A37" s="29" t="s">
        <v>29</v>
      </c>
      <c r="B37" s="29">
        <v>12</v>
      </c>
      <c r="C37" s="30" t="s">
        <v>70</v>
      </c>
      <c r="D37" s="29" t="s">
        <v>52</v>
      </c>
      <c r="E37" s="31" t="s">
        <v>71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3" t="s">
        <v>31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>
      <c r="A40" s="29" t="s">
        <v>29</v>
      </c>
      <c r="B40" s="29">
        <v>13</v>
      </c>
      <c r="C40" s="30" t="s">
        <v>72</v>
      </c>
      <c r="D40" s="29" t="s">
        <v>52</v>
      </c>
      <c r="E40" s="31" t="s">
        <v>73</v>
      </c>
      <c r="F40" s="32" t="s">
        <v>33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 ht="45">
      <c r="A41" s="29" t="s">
        <v>34</v>
      </c>
      <c r="B41" s="37"/>
      <c r="C41" s="38"/>
      <c r="D41" s="38"/>
      <c r="E41" s="31" t="s">
        <v>74</v>
      </c>
      <c r="F41" s="38"/>
      <c r="G41" s="38"/>
      <c r="H41" s="38"/>
      <c r="I41" s="38"/>
      <c r="J41" s="39"/>
    </row>
    <row r="42">
      <c r="A42" s="29" t="s">
        <v>36</v>
      </c>
      <c r="B42" s="37"/>
      <c r="C42" s="38"/>
      <c r="D42" s="38"/>
      <c r="E42" s="43"/>
      <c r="F42" s="38"/>
      <c r="G42" s="38"/>
      <c r="H42" s="38"/>
      <c r="I42" s="38"/>
      <c r="J42" s="39"/>
    </row>
    <row r="43">
      <c r="A43" s="29" t="s">
        <v>29</v>
      </c>
      <c r="B43" s="29">
        <v>14</v>
      </c>
      <c r="C43" s="30" t="s">
        <v>75</v>
      </c>
      <c r="D43" s="29" t="s">
        <v>31</v>
      </c>
      <c r="E43" s="31" t="s">
        <v>76</v>
      </c>
      <c r="F43" s="32" t="s">
        <v>33</v>
      </c>
      <c r="G43" s="33">
        <v>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285">
      <c r="A44" s="29" t="s">
        <v>34</v>
      </c>
      <c r="B44" s="37"/>
      <c r="C44" s="38"/>
      <c r="D44" s="38"/>
      <c r="E44" s="31" t="s">
        <v>77</v>
      </c>
      <c r="F44" s="38"/>
      <c r="G44" s="38"/>
      <c r="H44" s="38"/>
      <c r="I44" s="38"/>
      <c r="J44" s="39"/>
    </row>
    <row r="45">
      <c r="A45" s="29" t="s">
        <v>78</v>
      </c>
      <c r="B45" s="37"/>
      <c r="C45" s="38"/>
      <c r="D45" s="38"/>
      <c r="E45" s="44" t="s">
        <v>79</v>
      </c>
      <c r="F45" s="38"/>
      <c r="G45" s="38"/>
      <c r="H45" s="38"/>
      <c r="I45" s="38"/>
      <c r="J45" s="39"/>
    </row>
    <row r="46" ht="75">
      <c r="A46" s="29" t="s">
        <v>36</v>
      </c>
      <c r="B46" s="37"/>
      <c r="C46" s="38"/>
      <c r="D46" s="38"/>
      <c r="E46" s="31" t="s">
        <v>80</v>
      </c>
      <c r="F46" s="38"/>
      <c r="G46" s="38"/>
      <c r="H46" s="38"/>
      <c r="I46" s="38"/>
      <c r="J46" s="39"/>
    </row>
    <row r="47">
      <c r="A47" s="29" t="s">
        <v>29</v>
      </c>
      <c r="B47" s="29">
        <v>15</v>
      </c>
      <c r="C47" s="30" t="s">
        <v>81</v>
      </c>
      <c r="D47" s="29" t="s">
        <v>31</v>
      </c>
      <c r="E47" s="31" t="s">
        <v>82</v>
      </c>
      <c r="F47" s="32" t="s">
        <v>33</v>
      </c>
      <c r="G47" s="33">
        <v>1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31" t="s">
        <v>83</v>
      </c>
      <c r="F48" s="38"/>
      <c r="G48" s="38"/>
      <c r="H48" s="38"/>
      <c r="I48" s="38"/>
      <c r="J48" s="39"/>
    </row>
    <row r="49" ht="60">
      <c r="A49" s="29" t="s">
        <v>36</v>
      </c>
      <c r="B49" s="40"/>
      <c r="C49" s="41"/>
      <c r="D49" s="41"/>
      <c r="E49" s="31" t="s">
        <v>84</v>
      </c>
      <c r="F49" s="41"/>
      <c r="G49" s="41"/>
      <c r="H49" s="41"/>
      <c r="I49" s="41"/>
      <c r="J49" s="42"/>
    </row>
  </sheetData>
  <sheetProtection sheet="1" objects="1" scenarios="1" spinCount="100000" saltValue="nWQnKdiov6UbMlfnuz0xT9smuBDWu+7w/1OE/xaWHgLXjC8lPGVoPcx5op6DtlHJqc0ehEmO0xmuED51GKAqxg==" hashValue="Vl6D3NhmnYvtY91oKEqutNxUX6g7NuYRzpb2h5PDM1CzoIw9BYfaZoMTByCM4AB0tuRlg+/2VrsO3Q4nxpJD8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SUMIFS(I8:I302,A8:A302,"SD")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87</v>
      </c>
      <c r="D9" s="29" t="s">
        <v>88</v>
      </c>
      <c r="E9" s="31" t="s">
        <v>89</v>
      </c>
      <c r="F9" s="32" t="s">
        <v>90</v>
      </c>
      <c r="G9" s="33">
        <v>957.178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91</v>
      </c>
      <c r="F10" s="38"/>
      <c r="G10" s="38"/>
      <c r="H10" s="38"/>
      <c r="I10" s="38"/>
      <c r="J10" s="39"/>
    </row>
    <row r="11" ht="90">
      <c r="A11" s="29" t="s">
        <v>78</v>
      </c>
      <c r="B11" s="37"/>
      <c r="C11" s="38"/>
      <c r="D11" s="38"/>
      <c r="E11" s="44" t="s">
        <v>92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93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87</v>
      </c>
      <c r="D13" s="29" t="s">
        <v>94</v>
      </c>
      <c r="E13" s="31" t="s">
        <v>89</v>
      </c>
      <c r="F13" s="32" t="s">
        <v>90</v>
      </c>
      <c r="G13" s="33">
        <v>123.524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95</v>
      </c>
      <c r="F14" s="38"/>
      <c r="G14" s="38"/>
      <c r="H14" s="38"/>
      <c r="I14" s="38"/>
      <c r="J14" s="39"/>
    </row>
    <row r="15" ht="150">
      <c r="A15" s="29" t="s">
        <v>78</v>
      </c>
      <c r="B15" s="37"/>
      <c r="C15" s="38"/>
      <c r="D15" s="38"/>
      <c r="E15" s="44" t="s">
        <v>96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93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87</v>
      </c>
      <c r="D17" s="29" t="s">
        <v>97</v>
      </c>
      <c r="E17" s="31" t="s">
        <v>89</v>
      </c>
      <c r="F17" s="32" t="s">
        <v>90</v>
      </c>
      <c r="G17" s="33">
        <v>19.719999999999999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98</v>
      </c>
      <c r="F18" s="38"/>
      <c r="G18" s="38"/>
      <c r="H18" s="38"/>
      <c r="I18" s="38"/>
      <c r="J18" s="39"/>
    </row>
    <row r="19">
      <c r="A19" s="29" t="s">
        <v>78</v>
      </c>
      <c r="B19" s="37"/>
      <c r="C19" s="38"/>
      <c r="D19" s="38"/>
      <c r="E19" s="44" t="s">
        <v>99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93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100</v>
      </c>
      <c r="D21" s="26"/>
      <c r="E21" s="23" t="s">
        <v>101</v>
      </c>
      <c r="F21" s="26"/>
      <c r="G21" s="26"/>
      <c r="H21" s="26"/>
      <c r="I21" s="27">
        <f>SUMIFS(I22:I105,A22:A105,"P")</f>
        <v>0</v>
      </c>
      <c r="J21" s="28"/>
    </row>
    <row r="22">
      <c r="A22" s="29" t="s">
        <v>29</v>
      </c>
      <c r="B22" s="29">
        <v>4</v>
      </c>
      <c r="C22" s="30" t="s">
        <v>102</v>
      </c>
      <c r="D22" s="29" t="s">
        <v>31</v>
      </c>
      <c r="E22" s="31" t="s">
        <v>103</v>
      </c>
      <c r="F22" s="32" t="s">
        <v>104</v>
      </c>
      <c r="G22" s="33">
        <v>98.599999999999994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105</v>
      </c>
      <c r="F23" s="38"/>
      <c r="G23" s="38"/>
      <c r="H23" s="38"/>
      <c r="I23" s="38"/>
      <c r="J23" s="39"/>
    </row>
    <row r="24">
      <c r="A24" s="29" t="s">
        <v>78</v>
      </c>
      <c r="B24" s="37"/>
      <c r="C24" s="38"/>
      <c r="D24" s="38"/>
      <c r="E24" s="44" t="s">
        <v>106</v>
      </c>
      <c r="F24" s="38"/>
      <c r="G24" s="38"/>
      <c r="H24" s="38"/>
      <c r="I24" s="38"/>
      <c r="J24" s="39"/>
    </row>
    <row r="25" ht="60">
      <c r="A25" s="29" t="s">
        <v>36</v>
      </c>
      <c r="B25" s="37"/>
      <c r="C25" s="38"/>
      <c r="D25" s="38"/>
      <c r="E25" s="31" t="s">
        <v>107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108</v>
      </c>
      <c r="D26" s="29" t="s">
        <v>31</v>
      </c>
      <c r="E26" s="31" t="s">
        <v>109</v>
      </c>
      <c r="F26" s="32" t="s">
        <v>110</v>
      </c>
      <c r="G26" s="33">
        <v>20.120000000000001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111</v>
      </c>
      <c r="F27" s="38"/>
      <c r="G27" s="38"/>
      <c r="H27" s="38"/>
      <c r="I27" s="38"/>
      <c r="J27" s="39"/>
    </row>
    <row r="28">
      <c r="A28" s="29" t="s">
        <v>78</v>
      </c>
      <c r="B28" s="37"/>
      <c r="C28" s="38"/>
      <c r="D28" s="38"/>
      <c r="E28" s="44" t="s">
        <v>112</v>
      </c>
      <c r="F28" s="38"/>
      <c r="G28" s="38"/>
      <c r="H28" s="38"/>
      <c r="I28" s="38"/>
      <c r="J28" s="39"/>
    </row>
    <row r="29" ht="135">
      <c r="A29" s="29" t="s">
        <v>36</v>
      </c>
      <c r="B29" s="37"/>
      <c r="C29" s="38"/>
      <c r="D29" s="38"/>
      <c r="E29" s="31" t="s">
        <v>113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114</v>
      </c>
      <c r="D30" s="29" t="s">
        <v>31</v>
      </c>
      <c r="E30" s="31" t="s">
        <v>115</v>
      </c>
      <c r="F30" s="32" t="s">
        <v>110</v>
      </c>
      <c r="G30" s="33">
        <v>23.507999999999999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116</v>
      </c>
      <c r="F31" s="38"/>
      <c r="G31" s="38"/>
      <c r="H31" s="38"/>
      <c r="I31" s="38"/>
      <c r="J31" s="39"/>
    </row>
    <row r="32" ht="105">
      <c r="A32" s="29" t="s">
        <v>78</v>
      </c>
      <c r="B32" s="37"/>
      <c r="C32" s="38"/>
      <c r="D32" s="38"/>
      <c r="E32" s="44" t="s">
        <v>117</v>
      </c>
      <c r="F32" s="38"/>
      <c r="G32" s="38"/>
      <c r="H32" s="38"/>
      <c r="I32" s="38"/>
      <c r="J32" s="39"/>
    </row>
    <row r="33" ht="135">
      <c r="A33" s="29" t="s">
        <v>36</v>
      </c>
      <c r="B33" s="37"/>
      <c r="C33" s="38"/>
      <c r="D33" s="38"/>
      <c r="E33" s="31" t="s">
        <v>113</v>
      </c>
      <c r="F33" s="38"/>
      <c r="G33" s="38"/>
      <c r="H33" s="38"/>
      <c r="I33" s="38"/>
      <c r="J33" s="39"/>
    </row>
    <row r="34" ht="30">
      <c r="A34" s="29" t="s">
        <v>29</v>
      </c>
      <c r="B34" s="29">
        <v>7</v>
      </c>
      <c r="C34" s="30" t="s">
        <v>118</v>
      </c>
      <c r="D34" s="29" t="s">
        <v>31</v>
      </c>
      <c r="E34" s="31" t="s">
        <v>119</v>
      </c>
      <c r="F34" s="32" t="s">
        <v>120</v>
      </c>
      <c r="G34" s="33">
        <v>308.19999999999999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121</v>
      </c>
      <c r="F35" s="38"/>
      <c r="G35" s="38"/>
      <c r="H35" s="38"/>
      <c r="I35" s="38"/>
      <c r="J35" s="39"/>
    </row>
    <row r="36" ht="120">
      <c r="A36" s="29" t="s">
        <v>78</v>
      </c>
      <c r="B36" s="37"/>
      <c r="C36" s="38"/>
      <c r="D36" s="38"/>
      <c r="E36" s="44" t="s">
        <v>122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123</v>
      </c>
      <c r="F37" s="38"/>
      <c r="G37" s="38"/>
      <c r="H37" s="38"/>
      <c r="I37" s="38"/>
      <c r="J37" s="39"/>
    </row>
    <row r="38" ht="30">
      <c r="A38" s="29" t="s">
        <v>29</v>
      </c>
      <c r="B38" s="29">
        <v>8</v>
      </c>
      <c r="C38" s="30" t="s">
        <v>124</v>
      </c>
      <c r="D38" s="29" t="s">
        <v>31</v>
      </c>
      <c r="E38" s="31" t="s">
        <v>125</v>
      </c>
      <c r="F38" s="32" t="s">
        <v>126</v>
      </c>
      <c r="G38" s="33">
        <v>170.126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>
      <c r="A40" s="29" t="s">
        <v>78</v>
      </c>
      <c r="B40" s="37"/>
      <c r="C40" s="38"/>
      <c r="D40" s="38"/>
      <c r="E40" s="44" t="s">
        <v>127</v>
      </c>
      <c r="F40" s="38"/>
      <c r="G40" s="38"/>
      <c r="H40" s="38"/>
      <c r="I40" s="38"/>
      <c r="J40" s="39"/>
    </row>
    <row r="41" ht="105">
      <c r="A41" s="29" t="s">
        <v>36</v>
      </c>
      <c r="B41" s="37"/>
      <c r="C41" s="38"/>
      <c r="D41" s="38"/>
      <c r="E41" s="31" t="s">
        <v>128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129</v>
      </c>
      <c r="D42" s="29" t="s">
        <v>31</v>
      </c>
      <c r="E42" s="31" t="s">
        <v>130</v>
      </c>
      <c r="F42" s="32" t="s">
        <v>120</v>
      </c>
      <c r="G42" s="33">
        <v>52.200000000000003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31" t="s">
        <v>121</v>
      </c>
      <c r="F43" s="38"/>
      <c r="G43" s="38"/>
      <c r="H43" s="38"/>
      <c r="I43" s="38"/>
      <c r="J43" s="39"/>
    </row>
    <row r="44">
      <c r="A44" s="29" t="s">
        <v>78</v>
      </c>
      <c r="B44" s="37"/>
      <c r="C44" s="38"/>
      <c r="D44" s="38"/>
      <c r="E44" s="44" t="s">
        <v>131</v>
      </c>
      <c r="F44" s="38"/>
      <c r="G44" s="38"/>
      <c r="H44" s="38"/>
      <c r="I44" s="38"/>
      <c r="J44" s="39"/>
    </row>
    <row r="45" ht="120">
      <c r="A45" s="29" t="s">
        <v>36</v>
      </c>
      <c r="B45" s="37"/>
      <c r="C45" s="38"/>
      <c r="D45" s="38"/>
      <c r="E45" s="31" t="s">
        <v>123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132</v>
      </c>
      <c r="D46" s="29" t="s">
        <v>31</v>
      </c>
      <c r="E46" s="31" t="s">
        <v>133</v>
      </c>
      <c r="F46" s="32" t="s">
        <v>126</v>
      </c>
      <c r="G46" s="33">
        <v>21.611000000000001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3" t="s">
        <v>31</v>
      </c>
      <c r="F47" s="38"/>
      <c r="G47" s="38"/>
      <c r="H47" s="38"/>
      <c r="I47" s="38"/>
      <c r="J47" s="39"/>
    </row>
    <row r="48">
      <c r="A48" s="29" t="s">
        <v>78</v>
      </c>
      <c r="B48" s="37"/>
      <c r="C48" s="38"/>
      <c r="D48" s="38"/>
      <c r="E48" s="44" t="s">
        <v>134</v>
      </c>
      <c r="F48" s="38"/>
      <c r="G48" s="38"/>
      <c r="H48" s="38"/>
      <c r="I48" s="38"/>
      <c r="J48" s="39"/>
    </row>
    <row r="49" ht="105">
      <c r="A49" s="29" t="s">
        <v>36</v>
      </c>
      <c r="B49" s="37"/>
      <c r="C49" s="38"/>
      <c r="D49" s="38"/>
      <c r="E49" s="31" t="s">
        <v>128</v>
      </c>
      <c r="F49" s="38"/>
      <c r="G49" s="38"/>
      <c r="H49" s="38"/>
      <c r="I49" s="38"/>
      <c r="J49" s="39"/>
    </row>
    <row r="50" ht="30">
      <c r="A50" s="29" t="s">
        <v>29</v>
      </c>
      <c r="B50" s="29">
        <v>11</v>
      </c>
      <c r="C50" s="30" t="s">
        <v>135</v>
      </c>
      <c r="D50" s="29" t="s">
        <v>31</v>
      </c>
      <c r="E50" s="31" t="s">
        <v>136</v>
      </c>
      <c r="F50" s="32" t="s">
        <v>120</v>
      </c>
      <c r="G50" s="33">
        <v>58.399999999999999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45">
      <c r="A51" s="29" t="s">
        <v>34</v>
      </c>
      <c r="B51" s="37"/>
      <c r="C51" s="38"/>
      <c r="D51" s="38"/>
      <c r="E51" s="31" t="s">
        <v>137</v>
      </c>
      <c r="F51" s="38"/>
      <c r="G51" s="38"/>
      <c r="H51" s="38"/>
      <c r="I51" s="38"/>
      <c r="J51" s="39"/>
    </row>
    <row r="52">
      <c r="A52" s="29" t="s">
        <v>78</v>
      </c>
      <c r="B52" s="37"/>
      <c r="C52" s="38"/>
      <c r="D52" s="38"/>
      <c r="E52" s="44" t="s">
        <v>138</v>
      </c>
      <c r="F52" s="38"/>
      <c r="G52" s="38"/>
      <c r="H52" s="38"/>
      <c r="I52" s="38"/>
      <c r="J52" s="39"/>
    </row>
    <row r="53" ht="120">
      <c r="A53" s="29" t="s">
        <v>36</v>
      </c>
      <c r="B53" s="37"/>
      <c r="C53" s="38"/>
      <c r="D53" s="38"/>
      <c r="E53" s="31" t="s">
        <v>123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139</v>
      </c>
      <c r="D54" s="29" t="s">
        <v>31</v>
      </c>
      <c r="E54" s="31" t="s">
        <v>140</v>
      </c>
      <c r="F54" s="32" t="s">
        <v>126</v>
      </c>
      <c r="G54" s="33">
        <v>7.5919999999999996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45">
      <c r="A55" s="29" t="s">
        <v>34</v>
      </c>
      <c r="B55" s="37"/>
      <c r="C55" s="38"/>
      <c r="D55" s="38"/>
      <c r="E55" s="31" t="s">
        <v>141</v>
      </c>
      <c r="F55" s="38"/>
      <c r="G55" s="38"/>
      <c r="H55" s="38"/>
      <c r="I55" s="38"/>
      <c r="J55" s="39"/>
    </row>
    <row r="56">
      <c r="A56" s="29" t="s">
        <v>78</v>
      </c>
      <c r="B56" s="37"/>
      <c r="C56" s="38"/>
      <c r="D56" s="38"/>
      <c r="E56" s="44" t="s">
        <v>142</v>
      </c>
      <c r="F56" s="38"/>
      <c r="G56" s="38"/>
      <c r="H56" s="38"/>
      <c r="I56" s="38"/>
      <c r="J56" s="39"/>
    </row>
    <row r="57" ht="105">
      <c r="A57" s="29" t="s">
        <v>36</v>
      </c>
      <c r="B57" s="37"/>
      <c r="C57" s="38"/>
      <c r="D57" s="38"/>
      <c r="E57" s="31" t="s">
        <v>128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143</v>
      </c>
      <c r="D58" s="29" t="s">
        <v>31</v>
      </c>
      <c r="E58" s="31" t="s">
        <v>144</v>
      </c>
      <c r="F58" s="32" t="s">
        <v>120</v>
      </c>
      <c r="G58" s="33">
        <v>32.799999999999997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45">
      <c r="A59" s="29" t="s">
        <v>34</v>
      </c>
      <c r="B59" s="37"/>
      <c r="C59" s="38"/>
      <c r="D59" s="38"/>
      <c r="E59" s="31" t="s">
        <v>145</v>
      </c>
      <c r="F59" s="38"/>
      <c r="G59" s="38"/>
      <c r="H59" s="38"/>
      <c r="I59" s="38"/>
      <c r="J59" s="39"/>
    </row>
    <row r="60">
      <c r="A60" s="29" t="s">
        <v>78</v>
      </c>
      <c r="B60" s="37"/>
      <c r="C60" s="38"/>
      <c r="D60" s="38"/>
      <c r="E60" s="44" t="s">
        <v>146</v>
      </c>
      <c r="F60" s="38"/>
      <c r="G60" s="38"/>
      <c r="H60" s="38"/>
      <c r="I60" s="38"/>
      <c r="J60" s="39"/>
    </row>
    <row r="61" ht="120">
      <c r="A61" s="29" t="s">
        <v>36</v>
      </c>
      <c r="B61" s="37"/>
      <c r="C61" s="38"/>
      <c r="D61" s="38"/>
      <c r="E61" s="31" t="s">
        <v>123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147</v>
      </c>
      <c r="D62" s="29" t="s">
        <v>31</v>
      </c>
      <c r="E62" s="31" t="s">
        <v>148</v>
      </c>
      <c r="F62" s="32" t="s">
        <v>126</v>
      </c>
      <c r="G62" s="33">
        <v>8.5280000000000005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30">
      <c r="A63" s="29" t="s">
        <v>34</v>
      </c>
      <c r="B63" s="37"/>
      <c r="C63" s="38"/>
      <c r="D63" s="38"/>
      <c r="E63" s="31" t="s">
        <v>149</v>
      </c>
      <c r="F63" s="38"/>
      <c r="G63" s="38"/>
      <c r="H63" s="38"/>
      <c r="I63" s="38"/>
      <c r="J63" s="39"/>
    </row>
    <row r="64">
      <c r="A64" s="29" t="s">
        <v>78</v>
      </c>
      <c r="B64" s="37"/>
      <c r="C64" s="38"/>
      <c r="D64" s="38"/>
      <c r="E64" s="44" t="s">
        <v>150</v>
      </c>
      <c r="F64" s="38"/>
      <c r="G64" s="38"/>
      <c r="H64" s="38"/>
      <c r="I64" s="38"/>
      <c r="J64" s="39"/>
    </row>
    <row r="65" ht="105">
      <c r="A65" s="29" t="s">
        <v>36</v>
      </c>
      <c r="B65" s="37"/>
      <c r="C65" s="38"/>
      <c r="D65" s="38"/>
      <c r="E65" s="31" t="s">
        <v>128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151</v>
      </c>
      <c r="D66" s="29" t="s">
        <v>31</v>
      </c>
      <c r="E66" s="31" t="s">
        <v>152</v>
      </c>
      <c r="F66" s="32" t="s">
        <v>110</v>
      </c>
      <c r="G66" s="33">
        <v>192.779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34</v>
      </c>
      <c r="B67" s="37"/>
      <c r="C67" s="38"/>
      <c r="D67" s="38"/>
      <c r="E67" s="31" t="s">
        <v>153</v>
      </c>
      <c r="F67" s="38"/>
      <c r="G67" s="38"/>
      <c r="H67" s="38"/>
      <c r="I67" s="38"/>
      <c r="J67" s="39"/>
    </row>
    <row r="68" ht="90">
      <c r="A68" s="29" t="s">
        <v>78</v>
      </c>
      <c r="B68" s="37"/>
      <c r="C68" s="38"/>
      <c r="D68" s="38"/>
      <c r="E68" s="44" t="s">
        <v>154</v>
      </c>
      <c r="F68" s="38"/>
      <c r="G68" s="38"/>
      <c r="H68" s="38"/>
      <c r="I68" s="38"/>
      <c r="J68" s="39"/>
    </row>
    <row r="69" ht="120">
      <c r="A69" s="29" t="s">
        <v>36</v>
      </c>
      <c r="B69" s="37"/>
      <c r="C69" s="38"/>
      <c r="D69" s="38"/>
      <c r="E69" s="31" t="s">
        <v>123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155</v>
      </c>
      <c r="D70" s="29" t="s">
        <v>31</v>
      </c>
      <c r="E70" s="31" t="s">
        <v>156</v>
      </c>
      <c r="F70" s="32" t="s">
        <v>110</v>
      </c>
      <c r="G70" s="33">
        <v>432.13400000000001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31" t="s">
        <v>121</v>
      </c>
      <c r="F71" s="38"/>
      <c r="G71" s="38"/>
      <c r="H71" s="38"/>
      <c r="I71" s="38"/>
      <c r="J71" s="39"/>
    </row>
    <row r="72" ht="285">
      <c r="A72" s="29" t="s">
        <v>78</v>
      </c>
      <c r="B72" s="37"/>
      <c r="C72" s="38"/>
      <c r="D72" s="38"/>
      <c r="E72" s="44" t="s">
        <v>157</v>
      </c>
      <c r="F72" s="38"/>
      <c r="G72" s="38"/>
      <c r="H72" s="38"/>
      <c r="I72" s="38"/>
      <c r="J72" s="39"/>
    </row>
    <row r="73" ht="409.5">
      <c r="A73" s="29" t="s">
        <v>36</v>
      </c>
      <c r="B73" s="37"/>
      <c r="C73" s="38"/>
      <c r="D73" s="38"/>
      <c r="E73" s="31" t="s">
        <v>158</v>
      </c>
      <c r="F73" s="38"/>
      <c r="G73" s="38"/>
      <c r="H73" s="38"/>
      <c r="I73" s="38"/>
      <c r="J73" s="39"/>
    </row>
    <row r="74">
      <c r="A74" s="29" t="s">
        <v>29</v>
      </c>
      <c r="B74" s="29">
        <v>17</v>
      </c>
      <c r="C74" s="30" t="s">
        <v>159</v>
      </c>
      <c r="D74" s="29" t="s">
        <v>31</v>
      </c>
      <c r="E74" s="31" t="s">
        <v>160</v>
      </c>
      <c r="F74" s="32" t="s">
        <v>110</v>
      </c>
      <c r="G74" s="33">
        <v>28.079999999999998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34</v>
      </c>
      <c r="B75" s="37"/>
      <c r="C75" s="38"/>
      <c r="D75" s="38"/>
      <c r="E75" s="31" t="s">
        <v>121</v>
      </c>
      <c r="F75" s="38"/>
      <c r="G75" s="38"/>
      <c r="H75" s="38"/>
      <c r="I75" s="38"/>
      <c r="J75" s="39"/>
    </row>
    <row r="76" ht="30">
      <c r="A76" s="29" t="s">
        <v>78</v>
      </c>
      <c r="B76" s="37"/>
      <c r="C76" s="38"/>
      <c r="D76" s="38"/>
      <c r="E76" s="44" t="s">
        <v>161</v>
      </c>
      <c r="F76" s="38"/>
      <c r="G76" s="38"/>
      <c r="H76" s="38"/>
      <c r="I76" s="38"/>
      <c r="J76" s="39"/>
    </row>
    <row r="77" ht="409.5">
      <c r="A77" s="29" t="s">
        <v>36</v>
      </c>
      <c r="B77" s="37"/>
      <c r="C77" s="38"/>
      <c r="D77" s="38"/>
      <c r="E77" s="31" t="s">
        <v>162</v>
      </c>
      <c r="F77" s="38"/>
      <c r="G77" s="38"/>
      <c r="H77" s="38"/>
      <c r="I77" s="38"/>
      <c r="J77" s="39"/>
    </row>
    <row r="78">
      <c r="A78" s="29" t="s">
        <v>29</v>
      </c>
      <c r="B78" s="29">
        <v>18</v>
      </c>
      <c r="C78" s="30" t="s">
        <v>163</v>
      </c>
      <c r="D78" s="29" t="s">
        <v>31</v>
      </c>
      <c r="E78" s="31" t="s">
        <v>164</v>
      </c>
      <c r="F78" s="32" t="s">
        <v>110</v>
      </c>
      <c r="G78" s="33">
        <v>31.875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 ht="45">
      <c r="A79" s="29" t="s">
        <v>34</v>
      </c>
      <c r="B79" s="37"/>
      <c r="C79" s="38"/>
      <c r="D79" s="38"/>
      <c r="E79" s="31" t="s">
        <v>165</v>
      </c>
      <c r="F79" s="38"/>
      <c r="G79" s="38"/>
      <c r="H79" s="38"/>
      <c r="I79" s="38"/>
      <c r="J79" s="39"/>
    </row>
    <row r="80" ht="60">
      <c r="A80" s="29" t="s">
        <v>78</v>
      </c>
      <c r="B80" s="37"/>
      <c r="C80" s="38"/>
      <c r="D80" s="38"/>
      <c r="E80" s="44" t="s">
        <v>166</v>
      </c>
      <c r="F80" s="38"/>
      <c r="G80" s="38"/>
      <c r="H80" s="38"/>
      <c r="I80" s="38"/>
      <c r="J80" s="39"/>
    </row>
    <row r="81" ht="409.5">
      <c r="A81" s="29" t="s">
        <v>36</v>
      </c>
      <c r="B81" s="37"/>
      <c r="C81" s="38"/>
      <c r="D81" s="38"/>
      <c r="E81" s="31" t="s">
        <v>162</v>
      </c>
      <c r="F81" s="38"/>
      <c r="G81" s="38"/>
      <c r="H81" s="38"/>
      <c r="I81" s="38"/>
      <c r="J81" s="39"/>
    </row>
    <row r="82">
      <c r="A82" s="29" t="s">
        <v>29</v>
      </c>
      <c r="B82" s="29">
        <v>19</v>
      </c>
      <c r="C82" s="30" t="s">
        <v>167</v>
      </c>
      <c r="D82" s="29" t="s">
        <v>31</v>
      </c>
      <c r="E82" s="31" t="s">
        <v>168</v>
      </c>
      <c r="F82" s="32" t="s">
        <v>110</v>
      </c>
      <c r="G82" s="33">
        <v>492.089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 ht="30">
      <c r="A83" s="29" t="s">
        <v>34</v>
      </c>
      <c r="B83" s="37"/>
      <c r="C83" s="38"/>
      <c r="D83" s="38"/>
      <c r="E83" s="31" t="s">
        <v>169</v>
      </c>
      <c r="F83" s="38"/>
      <c r="G83" s="38"/>
      <c r="H83" s="38"/>
      <c r="I83" s="38"/>
      <c r="J83" s="39"/>
    </row>
    <row r="84" ht="60">
      <c r="A84" s="29" t="s">
        <v>78</v>
      </c>
      <c r="B84" s="37"/>
      <c r="C84" s="38"/>
      <c r="D84" s="38"/>
      <c r="E84" s="44" t="s">
        <v>170</v>
      </c>
      <c r="F84" s="38"/>
      <c r="G84" s="38"/>
      <c r="H84" s="38"/>
      <c r="I84" s="38"/>
      <c r="J84" s="39"/>
    </row>
    <row r="85" ht="270">
      <c r="A85" s="29" t="s">
        <v>36</v>
      </c>
      <c r="B85" s="37"/>
      <c r="C85" s="38"/>
      <c r="D85" s="38"/>
      <c r="E85" s="31" t="s">
        <v>171</v>
      </c>
      <c r="F85" s="38"/>
      <c r="G85" s="38"/>
      <c r="H85" s="38"/>
      <c r="I85" s="38"/>
      <c r="J85" s="39"/>
    </row>
    <row r="86">
      <c r="A86" s="29" t="s">
        <v>29</v>
      </c>
      <c r="B86" s="29">
        <v>20</v>
      </c>
      <c r="C86" s="30" t="s">
        <v>172</v>
      </c>
      <c r="D86" s="29" t="s">
        <v>31</v>
      </c>
      <c r="E86" s="31" t="s">
        <v>173</v>
      </c>
      <c r="F86" s="32" t="s">
        <v>110</v>
      </c>
      <c r="G86" s="33">
        <v>13.5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>
      <c r="A87" s="29" t="s">
        <v>34</v>
      </c>
      <c r="B87" s="37"/>
      <c r="C87" s="38"/>
      <c r="D87" s="38"/>
      <c r="E87" s="43" t="s">
        <v>31</v>
      </c>
      <c r="F87" s="38"/>
      <c r="G87" s="38"/>
      <c r="H87" s="38"/>
      <c r="I87" s="38"/>
      <c r="J87" s="39"/>
    </row>
    <row r="88">
      <c r="A88" s="29" t="s">
        <v>78</v>
      </c>
      <c r="B88" s="37"/>
      <c r="C88" s="38"/>
      <c r="D88" s="38"/>
      <c r="E88" s="44" t="s">
        <v>174</v>
      </c>
      <c r="F88" s="38"/>
      <c r="G88" s="38"/>
      <c r="H88" s="38"/>
      <c r="I88" s="38"/>
      <c r="J88" s="39"/>
    </row>
    <row r="89" ht="330">
      <c r="A89" s="29" t="s">
        <v>36</v>
      </c>
      <c r="B89" s="37"/>
      <c r="C89" s="38"/>
      <c r="D89" s="38"/>
      <c r="E89" s="31" t="s">
        <v>175</v>
      </c>
      <c r="F89" s="38"/>
      <c r="G89" s="38"/>
      <c r="H89" s="38"/>
      <c r="I89" s="38"/>
      <c r="J89" s="39"/>
    </row>
    <row r="90">
      <c r="A90" s="29" t="s">
        <v>29</v>
      </c>
      <c r="B90" s="29">
        <v>21</v>
      </c>
      <c r="C90" s="30" t="s">
        <v>176</v>
      </c>
      <c r="D90" s="29" t="s">
        <v>31</v>
      </c>
      <c r="E90" s="31" t="s">
        <v>177</v>
      </c>
      <c r="F90" s="32" t="s">
        <v>110</v>
      </c>
      <c r="G90" s="33">
        <v>46.079999999999998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>
      <c r="A91" s="29" t="s">
        <v>34</v>
      </c>
      <c r="B91" s="37"/>
      <c r="C91" s="38"/>
      <c r="D91" s="38"/>
      <c r="E91" s="43" t="s">
        <v>31</v>
      </c>
      <c r="F91" s="38"/>
      <c r="G91" s="38"/>
      <c r="H91" s="38"/>
      <c r="I91" s="38"/>
      <c r="J91" s="39"/>
    </row>
    <row r="92" ht="60">
      <c r="A92" s="29" t="s">
        <v>78</v>
      </c>
      <c r="B92" s="37"/>
      <c r="C92" s="38"/>
      <c r="D92" s="38"/>
      <c r="E92" s="44" t="s">
        <v>178</v>
      </c>
      <c r="F92" s="38"/>
      <c r="G92" s="38"/>
      <c r="H92" s="38"/>
      <c r="I92" s="38"/>
      <c r="J92" s="39"/>
    </row>
    <row r="93" ht="409.5">
      <c r="A93" s="29" t="s">
        <v>36</v>
      </c>
      <c r="B93" s="37"/>
      <c r="C93" s="38"/>
      <c r="D93" s="38"/>
      <c r="E93" s="31" t="s">
        <v>179</v>
      </c>
      <c r="F93" s="38"/>
      <c r="G93" s="38"/>
      <c r="H93" s="38"/>
      <c r="I93" s="38"/>
      <c r="J93" s="39"/>
    </row>
    <row r="94">
      <c r="A94" s="29" t="s">
        <v>29</v>
      </c>
      <c r="B94" s="29">
        <v>22</v>
      </c>
      <c r="C94" s="30" t="s">
        <v>180</v>
      </c>
      <c r="D94" s="29" t="s">
        <v>31</v>
      </c>
      <c r="E94" s="31" t="s">
        <v>181</v>
      </c>
      <c r="F94" s="32" t="s">
        <v>104</v>
      </c>
      <c r="G94" s="33">
        <v>405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>
      <c r="A95" s="29" t="s">
        <v>34</v>
      </c>
      <c r="B95" s="37"/>
      <c r="C95" s="38"/>
      <c r="D95" s="38"/>
      <c r="E95" s="43" t="s">
        <v>31</v>
      </c>
      <c r="F95" s="38"/>
      <c r="G95" s="38"/>
      <c r="H95" s="38"/>
      <c r="I95" s="38"/>
      <c r="J95" s="39"/>
    </row>
    <row r="96">
      <c r="A96" s="29" t="s">
        <v>78</v>
      </c>
      <c r="B96" s="37"/>
      <c r="C96" s="38"/>
      <c r="D96" s="38"/>
      <c r="E96" s="44" t="s">
        <v>182</v>
      </c>
      <c r="F96" s="38"/>
      <c r="G96" s="38"/>
      <c r="H96" s="38"/>
      <c r="I96" s="38"/>
      <c r="J96" s="39"/>
    </row>
    <row r="97" ht="75">
      <c r="A97" s="29" t="s">
        <v>36</v>
      </c>
      <c r="B97" s="37"/>
      <c r="C97" s="38"/>
      <c r="D97" s="38"/>
      <c r="E97" s="31" t="s">
        <v>183</v>
      </c>
      <c r="F97" s="38"/>
      <c r="G97" s="38"/>
      <c r="H97" s="38"/>
      <c r="I97" s="38"/>
      <c r="J97" s="39"/>
    </row>
    <row r="98">
      <c r="A98" s="29" t="s">
        <v>29</v>
      </c>
      <c r="B98" s="29">
        <v>23</v>
      </c>
      <c r="C98" s="30" t="s">
        <v>184</v>
      </c>
      <c r="D98" s="29" t="s">
        <v>31</v>
      </c>
      <c r="E98" s="31" t="s">
        <v>185</v>
      </c>
      <c r="F98" s="32" t="s">
        <v>110</v>
      </c>
      <c r="G98" s="33">
        <v>14.25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 ht="30">
      <c r="A99" s="29" t="s">
        <v>34</v>
      </c>
      <c r="B99" s="37"/>
      <c r="C99" s="38"/>
      <c r="D99" s="38"/>
      <c r="E99" s="31" t="s">
        <v>186</v>
      </c>
      <c r="F99" s="38"/>
      <c r="G99" s="38"/>
      <c r="H99" s="38"/>
      <c r="I99" s="38"/>
      <c r="J99" s="39"/>
    </row>
    <row r="100">
      <c r="A100" s="29" t="s">
        <v>78</v>
      </c>
      <c r="B100" s="37"/>
      <c r="C100" s="38"/>
      <c r="D100" s="38"/>
      <c r="E100" s="44" t="s">
        <v>187</v>
      </c>
      <c r="F100" s="38"/>
      <c r="G100" s="38"/>
      <c r="H100" s="38"/>
      <c r="I100" s="38"/>
      <c r="J100" s="39"/>
    </row>
    <row r="101" ht="75">
      <c r="A101" s="29" t="s">
        <v>36</v>
      </c>
      <c r="B101" s="37"/>
      <c r="C101" s="38"/>
      <c r="D101" s="38"/>
      <c r="E101" s="31" t="s">
        <v>188</v>
      </c>
      <c r="F101" s="38"/>
      <c r="G101" s="38"/>
      <c r="H101" s="38"/>
      <c r="I101" s="38"/>
      <c r="J101" s="39"/>
    </row>
    <row r="102">
      <c r="A102" s="29" t="s">
        <v>29</v>
      </c>
      <c r="B102" s="29">
        <v>24</v>
      </c>
      <c r="C102" s="30" t="s">
        <v>189</v>
      </c>
      <c r="D102" s="29" t="s">
        <v>31</v>
      </c>
      <c r="E102" s="31" t="s">
        <v>190</v>
      </c>
      <c r="F102" s="32" t="s">
        <v>104</v>
      </c>
      <c r="G102" s="33">
        <v>68.700000000000003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>
      <c r="A103" s="29" t="s">
        <v>34</v>
      </c>
      <c r="B103" s="37"/>
      <c r="C103" s="38"/>
      <c r="D103" s="38"/>
      <c r="E103" s="43"/>
      <c r="F103" s="38"/>
      <c r="G103" s="38"/>
      <c r="H103" s="38"/>
      <c r="I103" s="38"/>
      <c r="J103" s="39"/>
    </row>
    <row r="104">
      <c r="A104" s="29" t="s">
        <v>78</v>
      </c>
      <c r="B104" s="37"/>
      <c r="C104" s="38"/>
      <c r="D104" s="38"/>
      <c r="E104" s="44" t="s">
        <v>191</v>
      </c>
      <c r="F104" s="38"/>
      <c r="G104" s="38"/>
      <c r="H104" s="38"/>
      <c r="I104" s="38"/>
      <c r="J104" s="39"/>
    </row>
    <row r="105" ht="75">
      <c r="A105" s="29" t="s">
        <v>36</v>
      </c>
      <c r="B105" s="37"/>
      <c r="C105" s="38"/>
      <c r="D105" s="38"/>
      <c r="E105" s="31" t="s">
        <v>188</v>
      </c>
      <c r="F105" s="38"/>
      <c r="G105" s="38"/>
      <c r="H105" s="38"/>
      <c r="I105" s="38"/>
      <c r="J105" s="39"/>
    </row>
    <row r="106">
      <c r="A106" s="23" t="s">
        <v>26</v>
      </c>
      <c r="B106" s="24"/>
      <c r="C106" s="25" t="s">
        <v>88</v>
      </c>
      <c r="D106" s="26"/>
      <c r="E106" s="23" t="s">
        <v>192</v>
      </c>
      <c r="F106" s="26"/>
      <c r="G106" s="26"/>
      <c r="H106" s="26"/>
      <c r="I106" s="27">
        <f>SUMIFS(I107:I110,A107:A110,"P")</f>
        <v>0</v>
      </c>
      <c r="J106" s="28"/>
    </row>
    <row r="107">
      <c r="A107" s="29" t="s">
        <v>29</v>
      </c>
      <c r="B107" s="29">
        <v>25</v>
      </c>
      <c r="C107" s="30" t="s">
        <v>193</v>
      </c>
      <c r="D107" s="29" t="s">
        <v>31</v>
      </c>
      <c r="E107" s="31" t="s">
        <v>194</v>
      </c>
      <c r="F107" s="32" t="s">
        <v>110</v>
      </c>
      <c r="G107" s="33">
        <v>171.05600000000001</v>
      </c>
      <c r="H107" s="34">
        <v>0</v>
      </c>
      <c r="I107" s="35">
        <f>ROUND(G107*H107,P4)</f>
        <v>0</v>
      </c>
      <c r="J107" s="29"/>
      <c r="O107" s="36">
        <f>I107*0.21</f>
        <v>0</v>
      </c>
      <c r="P107">
        <v>3</v>
      </c>
    </row>
    <row r="108">
      <c r="A108" s="29" t="s">
        <v>34</v>
      </c>
      <c r="B108" s="37"/>
      <c r="C108" s="38"/>
      <c r="D108" s="38"/>
      <c r="E108" s="43" t="s">
        <v>31</v>
      </c>
      <c r="F108" s="38"/>
      <c r="G108" s="38"/>
      <c r="H108" s="38"/>
      <c r="I108" s="38"/>
      <c r="J108" s="39"/>
    </row>
    <row r="109" ht="105">
      <c r="A109" s="29" t="s">
        <v>78</v>
      </c>
      <c r="B109" s="37"/>
      <c r="C109" s="38"/>
      <c r="D109" s="38"/>
      <c r="E109" s="44" t="s">
        <v>195</v>
      </c>
      <c r="F109" s="38"/>
      <c r="G109" s="38"/>
      <c r="H109" s="38"/>
      <c r="I109" s="38"/>
      <c r="J109" s="39"/>
    </row>
    <row r="110" ht="105">
      <c r="A110" s="29" t="s">
        <v>36</v>
      </c>
      <c r="B110" s="37"/>
      <c r="C110" s="38"/>
      <c r="D110" s="38"/>
      <c r="E110" s="31" t="s">
        <v>196</v>
      </c>
      <c r="F110" s="38"/>
      <c r="G110" s="38"/>
      <c r="H110" s="38"/>
      <c r="I110" s="38"/>
      <c r="J110" s="39"/>
    </row>
    <row r="111">
      <c r="A111" s="23" t="s">
        <v>26</v>
      </c>
      <c r="B111" s="24"/>
      <c r="C111" s="25" t="s">
        <v>97</v>
      </c>
      <c r="D111" s="26"/>
      <c r="E111" s="23" t="s">
        <v>197</v>
      </c>
      <c r="F111" s="26"/>
      <c r="G111" s="26"/>
      <c r="H111" s="26"/>
      <c r="I111" s="27">
        <f>SUMIFS(I112:I119,A112:A119,"P")</f>
        <v>0</v>
      </c>
      <c r="J111" s="28"/>
    </row>
    <row r="112">
      <c r="A112" s="29" t="s">
        <v>29</v>
      </c>
      <c r="B112" s="29">
        <v>26</v>
      </c>
      <c r="C112" s="30" t="s">
        <v>198</v>
      </c>
      <c r="D112" s="29" t="s">
        <v>31</v>
      </c>
      <c r="E112" s="31" t="s">
        <v>199</v>
      </c>
      <c r="F112" s="32" t="s">
        <v>110</v>
      </c>
      <c r="G112" s="33">
        <v>0.90000000000000002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>
      <c r="A113" s="29" t="s">
        <v>34</v>
      </c>
      <c r="B113" s="37"/>
      <c r="C113" s="38"/>
      <c r="D113" s="38"/>
      <c r="E113" s="43" t="s">
        <v>31</v>
      </c>
      <c r="F113" s="38"/>
      <c r="G113" s="38"/>
      <c r="H113" s="38"/>
      <c r="I113" s="38"/>
      <c r="J113" s="39"/>
    </row>
    <row r="114">
      <c r="A114" s="29" t="s">
        <v>78</v>
      </c>
      <c r="B114" s="37"/>
      <c r="C114" s="38"/>
      <c r="D114" s="38"/>
      <c r="E114" s="44" t="s">
        <v>200</v>
      </c>
      <c r="F114" s="38"/>
      <c r="G114" s="38"/>
      <c r="H114" s="38"/>
      <c r="I114" s="38"/>
      <c r="J114" s="39"/>
    </row>
    <row r="115" ht="409.5">
      <c r="A115" s="29" t="s">
        <v>36</v>
      </c>
      <c r="B115" s="37"/>
      <c r="C115" s="38"/>
      <c r="D115" s="38"/>
      <c r="E115" s="31" t="s">
        <v>201</v>
      </c>
      <c r="F115" s="38"/>
      <c r="G115" s="38"/>
      <c r="H115" s="38"/>
      <c r="I115" s="38"/>
      <c r="J115" s="39"/>
    </row>
    <row r="116">
      <c r="A116" s="29" t="s">
        <v>29</v>
      </c>
      <c r="B116" s="29">
        <v>27</v>
      </c>
      <c r="C116" s="30" t="s">
        <v>202</v>
      </c>
      <c r="D116" s="29" t="s">
        <v>31</v>
      </c>
      <c r="E116" s="31" t="s">
        <v>203</v>
      </c>
      <c r="F116" s="32" t="s">
        <v>110</v>
      </c>
      <c r="G116" s="33">
        <v>40.200000000000003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34</v>
      </c>
      <c r="B117" s="37"/>
      <c r="C117" s="38"/>
      <c r="D117" s="38"/>
      <c r="E117" s="43" t="s">
        <v>31</v>
      </c>
      <c r="F117" s="38"/>
      <c r="G117" s="38"/>
      <c r="H117" s="38"/>
      <c r="I117" s="38"/>
      <c r="J117" s="39"/>
    </row>
    <row r="118">
      <c r="A118" s="29" t="s">
        <v>78</v>
      </c>
      <c r="B118" s="37"/>
      <c r="C118" s="38"/>
      <c r="D118" s="38"/>
      <c r="E118" s="44" t="s">
        <v>204</v>
      </c>
      <c r="F118" s="38"/>
      <c r="G118" s="38"/>
      <c r="H118" s="38"/>
      <c r="I118" s="38"/>
      <c r="J118" s="39"/>
    </row>
    <row r="119" ht="105">
      <c r="A119" s="29" t="s">
        <v>36</v>
      </c>
      <c r="B119" s="37"/>
      <c r="C119" s="38"/>
      <c r="D119" s="38"/>
      <c r="E119" s="31" t="s">
        <v>205</v>
      </c>
      <c r="F119" s="38"/>
      <c r="G119" s="38"/>
      <c r="H119" s="38"/>
      <c r="I119" s="38"/>
      <c r="J119" s="39"/>
    </row>
    <row r="120">
      <c r="A120" s="23" t="s">
        <v>26</v>
      </c>
      <c r="B120" s="24"/>
      <c r="C120" s="25" t="s">
        <v>206</v>
      </c>
      <c r="D120" s="26"/>
      <c r="E120" s="23" t="s">
        <v>207</v>
      </c>
      <c r="F120" s="26"/>
      <c r="G120" s="26"/>
      <c r="H120" s="26"/>
      <c r="I120" s="27">
        <f>SUMIFS(I121:I204,A121:A204,"P")</f>
        <v>0</v>
      </c>
      <c r="J120" s="28"/>
    </row>
    <row r="121">
      <c r="A121" s="29" t="s">
        <v>29</v>
      </c>
      <c r="B121" s="29">
        <v>28</v>
      </c>
      <c r="C121" s="30" t="s">
        <v>208</v>
      </c>
      <c r="D121" s="29" t="s">
        <v>31</v>
      </c>
      <c r="E121" s="31" t="s">
        <v>209</v>
      </c>
      <c r="F121" s="32" t="s">
        <v>104</v>
      </c>
      <c r="G121" s="33">
        <v>176.24000000000001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>
      <c r="A122" s="29" t="s">
        <v>34</v>
      </c>
      <c r="B122" s="37"/>
      <c r="C122" s="38"/>
      <c r="D122" s="38"/>
      <c r="E122" s="43" t="s">
        <v>31</v>
      </c>
      <c r="F122" s="38"/>
      <c r="G122" s="38"/>
      <c r="H122" s="38"/>
      <c r="I122" s="38"/>
      <c r="J122" s="39"/>
    </row>
    <row r="123" ht="75">
      <c r="A123" s="29" t="s">
        <v>78</v>
      </c>
      <c r="B123" s="37"/>
      <c r="C123" s="38"/>
      <c r="D123" s="38"/>
      <c r="E123" s="44" t="s">
        <v>210</v>
      </c>
      <c r="F123" s="38"/>
      <c r="G123" s="38"/>
      <c r="H123" s="38"/>
      <c r="I123" s="38"/>
      <c r="J123" s="39"/>
    </row>
    <row r="124" ht="165">
      <c r="A124" s="29" t="s">
        <v>36</v>
      </c>
      <c r="B124" s="37"/>
      <c r="C124" s="38"/>
      <c r="D124" s="38"/>
      <c r="E124" s="31" t="s">
        <v>211</v>
      </c>
      <c r="F124" s="38"/>
      <c r="G124" s="38"/>
      <c r="H124" s="38"/>
      <c r="I124" s="38"/>
      <c r="J124" s="39"/>
    </row>
    <row r="125">
      <c r="A125" s="29" t="s">
        <v>29</v>
      </c>
      <c r="B125" s="29">
        <v>29</v>
      </c>
      <c r="C125" s="30" t="s">
        <v>212</v>
      </c>
      <c r="D125" s="29" t="s">
        <v>31</v>
      </c>
      <c r="E125" s="31" t="s">
        <v>213</v>
      </c>
      <c r="F125" s="32" t="s">
        <v>104</v>
      </c>
      <c r="G125" s="33">
        <v>117.8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>
      <c r="A126" s="29" t="s">
        <v>34</v>
      </c>
      <c r="B126" s="37"/>
      <c r="C126" s="38"/>
      <c r="D126" s="38"/>
      <c r="E126" s="43" t="s">
        <v>31</v>
      </c>
      <c r="F126" s="38"/>
      <c r="G126" s="38"/>
      <c r="H126" s="38"/>
      <c r="I126" s="38"/>
      <c r="J126" s="39"/>
    </row>
    <row r="127">
      <c r="A127" s="29" t="s">
        <v>78</v>
      </c>
      <c r="B127" s="37"/>
      <c r="C127" s="38"/>
      <c r="D127" s="38"/>
      <c r="E127" s="44" t="s">
        <v>214</v>
      </c>
      <c r="F127" s="38"/>
      <c r="G127" s="38"/>
      <c r="H127" s="38"/>
      <c r="I127" s="38"/>
      <c r="J127" s="39"/>
    </row>
    <row r="128" ht="165">
      <c r="A128" s="29" t="s">
        <v>36</v>
      </c>
      <c r="B128" s="37"/>
      <c r="C128" s="38"/>
      <c r="D128" s="38"/>
      <c r="E128" s="31" t="s">
        <v>211</v>
      </c>
      <c r="F128" s="38"/>
      <c r="G128" s="38"/>
      <c r="H128" s="38"/>
      <c r="I128" s="38"/>
      <c r="J128" s="39"/>
    </row>
    <row r="129">
      <c r="A129" s="29" t="s">
        <v>29</v>
      </c>
      <c r="B129" s="29">
        <v>30</v>
      </c>
      <c r="C129" s="30" t="s">
        <v>215</v>
      </c>
      <c r="D129" s="29" t="s">
        <v>31</v>
      </c>
      <c r="E129" s="31" t="s">
        <v>216</v>
      </c>
      <c r="F129" s="32" t="s">
        <v>104</v>
      </c>
      <c r="G129" s="33">
        <v>511.41000000000003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34</v>
      </c>
      <c r="B130" s="37"/>
      <c r="C130" s="38"/>
      <c r="D130" s="38"/>
      <c r="E130" s="43" t="s">
        <v>31</v>
      </c>
      <c r="F130" s="38"/>
      <c r="G130" s="38"/>
      <c r="H130" s="38"/>
      <c r="I130" s="38"/>
      <c r="J130" s="39"/>
    </row>
    <row r="131" ht="120">
      <c r="A131" s="29" t="s">
        <v>78</v>
      </c>
      <c r="B131" s="37"/>
      <c r="C131" s="38"/>
      <c r="D131" s="38"/>
      <c r="E131" s="44" t="s">
        <v>217</v>
      </c>
      <c r="F131" s="38"/>
      <c r="G131" s="38"/>
      <c r="H131" s="38"/>
      <c r="I131" s="38"/>
      <c r="J131" s="39"/>
    </row>
    <row r="132" ht="90">
      <c r="A132" s="29" t="s">
        <v>36</v>
      </c>
      <c r="B132" s="37"/>
      <c r="C132" s="38"/>
      <c r="D132" s="38"/>
      <c r="E132" s="31" t="s">
        <v>218</v>
      </c>
      <c r="F132" s="38"/>
      <c r="G132" s="38"/>
      <c r="H132" s="38"/>
      <c r="I132" s="38"/>
      <c r="J132" s="39"/>
    </row>
    <row r="133">
      <c r="A133" s="29" t="s">
        <v>29</v>
      </c>
      <c r="B133" s="29">
        <v>31</v>
      </c>
      <c r="C133" s="30" t="s">
        <v>219</v>
      </c>
      <c r="D133" s="29" t="s">
        <v>31</v>
      </c>
      <c r="E133" s="31" t="s">
        <v>220</v>
      </c>
      <c r="F133" s="32" t="s">
        <v>104</v>
      </c>
      <c r="G133" s="33">
        <v>147.25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>
      <c r="A134" s="29" t="s">
        <v>34</v>
      </c>
      <c r="B134" s="37"/>
      <c r="C134" s="38"/>
      <c r="D134" s="38"/>
      <c r="E134" s="43" t="s">
        <v>31</v>
      </c>
      <c r="F134" s="38"/>
      <c r="G134" s="38"/>
      <c r="H134" s="38"/>
      <c r="I134" s="38"/>
      <c r="J134" s="39"/>
    </row>
    <row r="135" ht="30">
      <c r="A135" s="29" t="s">
        <v>78</v>
      </c>
      <c r="B135" s="37"/>
      <c r="C135" s="38"/>
      <c r="D135" s="38"/>
      <c r="E135" s="44" t="s">
        <v>221</v>
      </c>
      <c r="F135" s="38"/>
      <c r="G135" s="38"/>
      <c r="H135" s="38"/>
      <c r="I135" s="38"/>
      <c r="J135" s="39"/>
    </row>
    <row r="136" ht="90">
      <c r="A136" s="29" t="s">
        <v>36</v>
      </c>
      <c r="B136" s="37"/>
      <c r="C136" s="38"/>
      <c r="D136" s="38"/>
      <c r="E136" s="31" t="s">
        <v>218</v>
      </c>
      <c r="F136" s="38"/>
      <c r="G136" s="38"/>
      <c r="H136" s="38"/>
      <c r="I136" s="38"/>
      <c r="J136" s="39"/>
    </row>
    <row r="137">
      <c r="A137" s="29" t="s">
        <v>29</v>
      </c>
      <c r="B137" s="29">
        <v>32</v>
      </c>
      <c r="C137" s="30" t="s">
        <v>222</v>
      </c>
      <c r="D137" s="29" t="s">
        <v>31</v>
      </c>
      <c r="E137" s="31" t="s">
        <v>223</v>
      </c>
      <c r="F137" s="32" t="s">
        <v>104</v>
      </c>
      <c r="G137" s="33">
        <v>262.16000000000003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>
      <c r="A138" s="29" t="s">
        <v>34</v>
      </c>
      <c r="B138" s="37"/>
      <c r="C138" s="38"/>
      <c r="D138" s="38"/>
      <c r="E138" s="43" t="s">
        <v>31</v>
      </c>
      <c r="F138" s="38"/>
      <c r="G138" s="38"/>
      <c r="H138" s="38"/>
      <c r="I138" s="38"/>
      <c r="J138" s="39"/>
    </row>
    <row r="139" ht="75">
      <c r="A139" s="29" t="s">
        <v>78</v>
      </c>
      <c r="B139" s="37"/>
      <c r="C139" s="38"/>
      <c r="D139" s="38"/>
      <c r="E139" s="44" t="s">
        <v>224</v>
      </c>
      <c r="F139" s="38"/>
      <c r="G139" s="38"/>
      <c r="H139" s="38"/>
      <c r="I139" s="38"/>
      <c r="J139" s="39"/>
    </row>
    <row r="140" ht="90">
      <c r="A140" s="29" t="s">
        <v>36</v>
      </c>
      <c r="B140" s="37"/>
      <c r="C140" s="38"/>
      <c r="D140" s="38"/>
      <c r="E140" s="31" t="s">
        <v>218</v>
      </c>
      <c r="F140" s="38"/>
      <c r="G140" s="38"/>
      <c r="H140" s="38"/>
      <c r="I140" s="38"/>
      <c r="J140" s="39"/>
    </row>
    <row r="141">
      <c r="A141" s="29" t="s">
        <v>29</v>
      </c>
      <c r="B141" s="29">
        <v>33</v>
      </c>
      <c r="C141" s="30" t="s">
        <v>225</v>
      </c>
      <c r="D141" s="29" t="s">
        <v>31</v>
      </c>
      <c r="E141" s="31" t="s">
        <v>226</v>
      </c>
      <c r="F141" s="32" t="s">
        <v>104</v>
      </c>
      <c r="G141" s="33">
        <v>9.6999999999999993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>
      <c r="A142" s="29" t="s">
        <v>34</v>
      </c>
      <c r="B142" s="37"/>
      <c r="C142" s="38"/>
      <c r="D142" s="38"/>
      <c r="E142" s="43" t="s">
        <v>31</v>
      </c>
      <c r="F142" s="38"/>
      <c r="G142" s="38"/>
      <c r="H142" s="38"/>
      <c r="I142" s="38"/>
      <c r="J142" s="39"/>
    </row>
    <row r="143">
      <c r="A143" s="29" t="s">
        <v>78</v>
      </c>
      <c r="B143" s="37"/>
      <c r="C143" s="38"/>
      <c r="D143" s="38"/>
      <c r="E143" s="44" t="s">
        <v>227</v>
      </c>
      <c r="F143" s="38"/>
      <c r="G143" s="38"/>
      <c r="H143" s="38"/>
      <c r="I143" s="38"/>
      <c r="J143" s="39"/>
    </row>
    <row r="144" ht="120">
      <c r="A144" s="29" t="s">
        <v>36</v>
      </c>
      <c r="B144" s="37"/>
      <c r="C144" s="38"/>
      <c r="D144" s="38"/>
      <c r="E144" s="31" t="s">
        <v>228</v>
      </c>
      <c r="F144" s="38"/>
      <c r="G144" s="38"/>
      <c r="H144" s="38"/>
      <c r="I144" s="38"/>
      <c r="J144" s="39"/>
    </row>
    <row r="145">
      <c r="A145" s="29" t="s">
        <v>29</v>
      </c>
      <c r="B145" s="29">
        <v>34</v>
      </c>
      <c r="C145" s="30" t="s">
        <v>229</v>
      </c>
      <c r="D145" s="29" t="s">
        <v>31</v>
      </c>
      <c r="E145" s="31" t="s">
        <v>230</v>
      </c>
      <c r="F145" s="32" t="s">
        <v>104</v>
      </c>
      <c r="G145" s="33">
        <v>277.57999999999998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>
      <c r="A146" s="29" t="s">
        <v>34</v>
      </c>
      <c r="B146" s="37"/>
      <c r="C146" s="38"/>
      <c r="D146" s="38"/>
      <c r="E146" s="43" t="s">
        <v>31</v>
      </c>
      <c r="F146" s="38"/>
      <c r="G146" s="38"/>
      <c r="H146" s="38"/>
      <c r="I146" s="38"/>
      <c r="J146" s="39"/>
    </row>
    <row r="147" ht="75">
      <c r="A147" s="29" t="s">
        <v>78</v>
      </c>
      <c r="B147" s="37"/>
      <c r="C147" s="38"/>
      <c r="D147" s="38"/>
      <c r="E147" s="44" t="s">
        <v>231</v>
      </c>
      <c r="F147" s="38"/>
      <c r="G147" s="38"/>
      <c r="H147" s="38"/>
      <c r="I147" s="38"/>
      <c r="J147" s="39"/>
    </row>
    <row r="148" ht="120">
      <c r="A148" s="29" t="s">
        <v>36</v>
      </c>
      <c r="B148" s="37"/>
      <c r="C148" s="38"/>
      <c r="D148" s="38"/>
      <c r="E148" s="31" t="s">
        <v>232</v>
      </c>
      <c r="F148" s="38"/>
      <c r="G148" s="38"/>
      <c r="H148" s="38"/>
      <c r="I148" s="38"/>
      <c r="J148" s="39"/>
    </row>
    <row r="149">
      <c r="A149" s="29" t="s">
        <v>29</v>
      </c>
      <c r="B149" s="29">
        <v>35</v>
      </c>
      <c r="C149" s="30" t="s">
        <v>233</v>
      </c>
      <c r="D149" s="29" t="s">
        <v>31</v>
      </c>
      <c r="E149" s="31" t="s">
        <v>234</v>
      </c>
      <c r="F149" s="32" t="s">
        <v>104</v>
      </c>
      <c r="G149" s="33">
        <v>1735.78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>
      <c r="A150" s="29" t="s">
        <v>34</v>
      </c>
      <c r="B150" s="37"/>
      <c r="C150" s="38"/>
      <c r="D150" s="38"/>
      <c r="E150" s="43" t="s">
        <v>31</v>
      </c>
      <c r="F150" s="38"/>
      <c r="G150" s="38"/>
      <c r="H150" s="38"/>
      <c r="I150" s="38"/>
      <c r="J150" s="39"/>
    </row>
    <row r="151" ht="135">
      <c r="A151" s="29" t="s">
        <v>78</v>
      </c>
      <c r="B151" s="37"/>
      <c r="C151" s="38"/>
      <c r="D151" s="38"/>
      <c r="E151" s="44" t="s">
        <v>235</v>
      </c>
      <c r="F151" s="38"/>
      <c r="G151" s="38"/>
      <c r="H151" s="38"/>
      <c r="I151" s="38"/>
      <c r="J151" s="39"/>
    </row>
    <row r="152" ht="120">
      <c r="A152" s="29" t="s">
        <v>36</v>
      </c>
      <c r="B152" s="37"/>
      <c r="C152" s="38"/>
      <c r="D152" s="38"/>
      <c r="E152" s="31" t="s">
        <v>232</v>
      </c>
      <c r="F152" s="38"/>
      <c r="G152" s="38"/>
      <c r="H152" s="38"/>
      <c r="I152" s="38"/>
      <c r="J152" s="39"/>
    </row>
    <row r="153">
      <c r="A153" s="29" t="s">
        <v>29</v>
      </c>
      <c r="B153" s="29">
        <v>36</v>
      </c>
      <c r="C153" s="30" t="s">
        <v>236</v>
      </c>
      <c r="D153" s="29" t="s">
        <v>31</v>
      </c>
      <c r="E153" s="31" t="s">
        <v>237</v>
      </c>
      <c r="F153" s="32" t="s">
        <v>104</v>
      </c>
      <c r="G153" s="33">
        <v>1625.74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>
      <c r="A154" s="29" t="s">
        <v>34</v>
      </c>
      <c r="B154" s="37"/>
      <c r="C154" s="38"/>
      <c r="D154" s="38"/>
      <c r="E154" s="43" t="s">
        <v>31</v>
      </c>
      <c r="F154" s="38"/>
      <c r="G154" s="38"/>
      <c r="H154" s="38"/>
      <c r="I154" s="38"/>
      <c r="J154" s="39"/>
    </row>
    <row r="155" ht="75">
      <c r="A155" s="29" t="s">
        <v>78</v>
      </c>
      <c r="B155" s="37"/>
      <c r="C155" s="38"/>
      <c r="D155" s="38"/>
      <c r="E155" s="44" t="s">
        <v>238</v>
      </c>
      <c r="F155" s="38"/>
      <c r="G155" s="38"/>
      <c r="H155" s="38"/>
      <c r="I155" s="38"/>
      <c r="J155" s="39"/>
    </row>
    <row r="156" ht="120">
      <c r="A156" s="29" t="s">
        <v>36</v>
      </c>
      <c r="B156" s="37"/>
      <c r="C156" s="38"/>
      <c r="D156" s="38"/>
      <c r="E156" s="31" t="s">
        <v>232</v>
      </c>
      <c r="F156" s="38"/>
      <c r="G156" s="38"/>
      <c r="H156" s="38"/>
      <c r="I156" s="38"/>
      <c r="J156" s="39"/>
    </row>
    <row r="157">
      <c r="A157" s="29" t="s">
        <v>29</v>
      </c>
      <c r="B157" s="29">
        <v>37</v>
      </c>
      <c r="C157" s="30" t="s">
        <v>239</v>
      </c>
      <c r="D157" s="29" t="s">
        <v>31</v>
      </c>
      <c r="E157" s="31" t="s">
        <v>240</v>
      </c>
      <c r="F157" s="32" t="s">
        <v>104</v>
      </c>
      <c r="G157" s="33">
        <v>1453.0999999999999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>
      <c r="A158" s="29" t="s">
        <v>34</v>
      </c>
      <c r="B158" s="37"/>
      <c r="C158" s="38"/>
      <c r="D158" s="38"/>
      <c r="E158" s="43" t="s">
        <v>31</v>
      </c>
      <c r="F158" s="38"/>
      <c r="G158" s="38"/>
      <c r="H158" s="38"/>
      <c r="I158" s="38"/>
      <c r="J158" s="39"/>
    </row>
    <row r="159" ht="45">
      <c r="A159" s="29" t="s">
        <v>78</v>
      </c>
      <c r="B159" s="37"/>
      <c r="C159" s="38"/>
      <c r="D159" s="38"/>
      <c r="E159" s="44" t="s">
        <v>241</v>
      </c>
      <c r="F159" s="38"/>
      <c r="G159" s="38"/>
      <c r="H159" s="38"/>
      <c r="I159" s="38"/>
      <c r="J159" s="39"/>
    </row>
    <row r="160" ht="195">
      <c r="A160" s="29" t="s">
        <v>36</v>
      </c>
      <c r="B160" s="37"/>
      <c r="C160" s="38"/>
      <c r="D160" s="38"/>
      <c r="E160" s="31" t="s">
        <v>242</v>
      </c>
      <c r="F160" s="38"/>
      <c r="G160" s="38"/>
      <c r="H160" s="38"/>
      <c r="I160" s="38"/>
      <c r="J160" s="39"/>
    </row>
    <row r="161">
      <c r="A161" s="29" t="s">
        <v>29</v>
      </c>
      <c r="B161" s="29">
        <v>38</v>
      </c>
      <c r="C161" s="30" t="s">
        <v>243</v>
      </c>
      <c r="D161" s="29" t="s">
        <v>31</v>
      </c>
      <c r="E161" s="31" t="s">
        <v>244</v>
      </c>
      <c r="F161" s="32" t="s">
        <v>104</v>
      </c>
      <c r="G161" s="33">
        <v>277.57999999999998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>
      <c r="A162" s="29" t="s">
        <v>34</v>
      </c>
      <c r="B162" s="37"/>
      <c r="C162" s="38"/>
      <c r="D162" s="38"/>
      <c r="E162" s="43" t="s">
        <v>31</v>
      </c>
      <c r="F162" s="38"/>
      <c r="G162" s="38"/>
      <c r="H162" s="38"/>
      <c r="I162" s="38"/>
      <c r="J162" s="39"/>
    </row>
    <row r="163" ht="90">
      <c r="A163" s="29" t="s">
        <v>78</v>
      </c>
      <c r="B163" s="37"/>
      <c r="C163" s="38"/>
      <c r="D163" s="38"/>
      <c r="E163" s="44" t="s">
        <v>245</v>
      </c>
      <c r="F163" s="38"/>
      <c r="G163" s="38"/>
      <c r="H163" s="38"/>
      <c r="I163" s="38"/>
      <c r="J163" s="39"/>
    </row>
    <row r="164" ht="195">
      <c r="A164" s="29" t="s">
        <v>36</v>
      </c>
      <c r="B164" s="37"/>
      <c r="C164" s="38"/>
      <c r="D164" s="38"/>
      <c r="E164" s="31" t="s">
        <v>242</v>
      </c>
      <c r="F164" s="38"/>
      <c r="G164" s="38"/>
      <c r="H164" s="38"/>
      <c r="I164" s="38"/>
      <c r="J164" s="39"/>
    </row>
    <row r="165">
      <c r="A165" s="29" t="s">
        <v>29</v>
      </c>
      <c r="B165" s="29">
        <v>39</v>
      </c>
      <c r="C165" s="30" t="s">
        <v>246</v>
      </c>
      <c r="D165" s="29" t="s">
        <v>31</v>
      </c>
      <c r="E165" s="31" t="s">
        <v>247</v>
      </c>
      <c r="F165" s="32" t="s">
        <v>104</v>
      </c>
      <c r="G165" s="33">
        <v>1458.2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>
      <c r="A166" s="29" t="s">
        <v>34</v>
      </c>
      <c r="B166" s="37"/>
      <c r="C166" s="38"/>
      <c r="D166" s="38"/>
      <c r="E166" s="43" t="s">
        <v>31</v>
      </c>
      <c r="F166" s="38"/>
      <c r="G166" s="38"/>
      <c r="H166" s="38"/>
      <c r="I166" s="38"/>
      <c r="J166" s="39"/>
    </row>
    <row r="167" ht="45">
      <c r="A167" s="29" t="s">
        <v>78</v>
      </c>
      <c r="B167" s="37"/>
      <c r="C167" s="38"/>
      <c r="D167" s="38"/>
      <c r="E167" s="44" t="s">
        <v>248</v>
      </c>
      <c r="F167" s="38"/>
      <c r="G167" s="38"/>
      <c r="H167" s="38"/>
      <c r="I167" s="38"/>
      <c r="J167" s="39"/>
    </row>
    <row r="168" ht="195">
      <c r="A168" s="29" t="s">
        <v>36</v>
      </c>
      <c r="B168" s="37"/>
      <c r="C168" s="38"/>
      <c r="D168" s="38"/>
      <c r="E168" s="31" t="s">
        <v>242</v>
      </c>
      <c r="F168" s="38"/>
      <c r="G168" s="38"/>
      <c r="H168" s="38"/>
      <c r="I168" s="38"/>
      <c r="J168" s="39"/>
    </row>
    <row r="169" ht="30">
      <c r="A169" s="29" t="s">
        <v>29</v>
      </c>
      <c r="B169" s="29">
        <v>40</v>
      </c>
      <c r="C169" s="30" t="s">
        <v>249</v>
      </c>
      <c r="D169" s="29" t="s">
        <v>31</v>
      </c>
      <c r="E169" s="31" t="s">
        <v>250</v>
      </c>
      <c r="F169" s="32" t="s">
        <v>104</v>
      </c>
      <c r="G169" s="33">
        <v>21</v>
      </c>
      <c r="H169" s="34">
        <v>0</v>
      </c>
      <c r="I169" s="35">
        <f>ROUND(G169*H169,P4)</f>
        <v>0</v>
      </c>
      <c r="J169" s="29"/>
      <c r="O169" s="36">
        <f>I169*0.21</f>
        <v>0</v>
      </c>
      <c r="P169">
        <v>3</v>
      </c>
    </row>
    <row r="170" ht="30">
      <c r="A170" s="29" t="s">
        <v>34</v>
      </c>
      <c r="B170" s="37"/>
      <c r="C170" s="38"/>
      <c r="D170" s="38"/>
      <c r="E170" s="31" t="s">
        <v>251</v>
      </c>
      <c r="F170" s="38"/>
      <c r="G170" s="38"/>
      <c r="H170" s="38"/>
      <c r="I170" s="38"/>
      <c r="J170" s="39"/>
    </row>
    <row r="171">
      <c r="A171" s="29" t="s">
        <v>78</v>
      </c>
      <c r="B171" s="37"/>
      <c r="C171" s="38"/>
      <c r="D171" s="38"/>
      <c r="E171" s="44" t="s">
        <v>252</v>
      </c>
      <c r="F171" s="38"/>
      <c r="G171" s="38"/>
      <c r="H171" s="38"/>
      <c r="I171" s="38"/>
      <c r="J171" s="39"/>
    </row>
    <row r="172" ht="60">
      <c r="A172" s="29" t="s">
        <v>36</v>
      </c>
      <c r="B172" s="37"/>
      <c r="C172" s="38"/>
      <c r="D172" s="38"/>
      <c r="E172" s="31" t="s">
        <v>253</v>
      </c>
      <c r="F172" s="38"/>
      <c r="G172" s="38"/>
      <c r="H172" s="38"/>
      <c r="I172" s="38"/>
      <c r="J172" s="39"/>
    </row>
    <row r="173">
      <c r="A173" s="29" t="s">
        <v>29</v>
      </c>
      <c r="B173" s="29">
        <v>41</v>
      </c>
      <c r="C173" s="30" t="s">
        <v>254</v>
      </c>
      <c r="D173" s="29" t="s">
        <v>31</v>
      </c>
      <c r="E173" s="31" t="s">
        <v>255</v>
      </c>
      <c r="F173" s="32" t="s">
        <v>104</v>
      </c>
      <c r="G173" s="33">
        <v>117.8</v>
      </c>
      <c r="H173" s="34">
        <v>0</v>
      </c>
      <c r="I173" s="35">
        <f>ROUND(G173*H173,P4)</f>
        <v>0</v>
      </c>
      <c r="J173" s="29"/>
      <c r="O173" s="36">
        <f>I173*0.21</f>
        <v>0</v>
      </c>
      <c r="P173">
        <v>3</v>
      </c>
    </row>
    <row r="174">
      <c r="A174" s="29" t="s">
        <v>34</v>
      </c>
      <c r="B174" s="37"/>
      <c r="C174" s="38"/>
      <c r="D174" s="38"/>
      <c r="E174" s="43" t="s">
        <v>31</v>
      </c>
      <c r="F174" s="38"/>
      <c r="G174" s="38"/>
      <c r="H174" s="38"/>
      <c r="I174" s="38"/>
      <c r="J174" s="39"/>
    </row>
    <row r="175">
      <c r="A175" s="29" t="s">
        <v>78</v>
      </c>
      <c r="B175" s="37"/>
      <c r="C175" s="38"/>
      <c r="D175" s="38"/>
      <c r="E175" s="44" t="s">
        <v>256</v>
      </c>
      <c r="F175" s="38"/>
      <c r="G175" s="38"/>
      <c r="H175" s="38"/>
      <c r="I175" s="38"/>
      <c r="J175" s="39"/>
    </row>
    <row r="176" ht="225">
      <c r="A176" s="29" t="s">
        <v>36</v>
      </c>
      <c r="B176" s="37"/>
      <c r="C176" s="38"/>
      <c r="D176" s="38"/>
      <c r="E176" s="31" t="s">
        <v>257</v>
      </c>
      <c r="F176" s="38"/>
      <c r="G176" s="38"/>
      <c r="H176" s="38"/>
      <c r="I176" s="38"/>
      <c r="J176" s="39"/>
    </row>
    <row r="177">
      <c r="A177" s="29" t="s">
        <v>29</v>
      </c>
      <c r="B177" s="29">
        <v>42</v>
      </c>
      <c r="C177" s="30" t="s">
        <v>258</v>
      </c>
      <c r="D177" s="29" t="s">
        <v>31</v>
      </c>
      <c r="E177" s="31" t="s">
        <v>259</v>
      </c>
      <c r="F177" s="32" t="s">
        <v>104</v>
      </c>
      <c r="G177" s="33">
        <v>381.60000000000002</v>
      </c>
      <c r="H177" s="34">
        <v>0</v>
      </c>
      <c r="I177" s="35">
        <f>ROUND(G177*H177,P4)</f>
        <v>0</v>
      </c>
      <c r="J177" s="29"/>
      <c r="O177" s="36">
        <f>I177*0.21</f>
        <v>0</v>
      </c>
      <c r="P177">
        <v>3</v>
      </c>
    </row>
    <row r="178">
      <c r="A178" s="29" t="s">
        <v>34</v>
      </c>
      <c r="B178" s="37"/>
      <c r="C178" s="38"/>
      <c r="D178" s="38"/>
      <c r="E178" s="43" t="s">
        <v>31</v>
      </c>
      <c r="F178" s="38"/>
      <c r="G178" s="38"/>
      <c r="H178" s="38"/>
      <c r="I178" s="38"/>
      <c r="J178" s="39"/>
    </row>
    <row r="179" ht="30">
      <c r="A179" s="29" t="s">
        <v>78</v>
      </c>
      <c r="B179" s="37"/>
      <c r="C179" s="38"/>
      <c r="D179" s="38"/>
      <c r="E179" s="44" t="s">
        <v>260</v>
      </c>
      <c r="F179" s="38"/>
      <c r="G179" s="38"/>
      <c r="H179" s="38"/>
      <c r="I179" s="38"/>
      <c r="J179" s="39"/>
    </row>
    <row r="180" ht="225">
      <c r="A180" s="29" t="s">
        <v>36</v>
      </c>
      <c r="B180" s="37"/>
      <c r="C180" s="38"/>
      <c r="D180" s="38"/>
      <c r="E180" s="31" t="s">
        <v>257</v>
      </c>
      <c r="F180" s="38"/>
      <c r="G180" s="38"/>
      <c r="H180" s="38"/>
      <c r="I180" s="38"/>
      <c r="J180" s="39"/>
    </row>
    <row r="181">
      <c r="A181" s="29" t="s">
        <v>29</v>
      </c>
      <c r="B181" s="29">
        <v>43</v>
      </c>
      <c r="C181" s="30" t="s">
        <v>261</v>
      </c>
      <c r="D181" s="29" t="s">
        <v>31</v>
      </c>
      <c r="E181" s="31" t="s">
        <v>262</v>
      </c>
      <c r="F181" s="32" t="s">
        <v>104</v>
      </c>
      <c r="G181" s="33">
        <v>53.200000000000003</v>
      </c>
      <c r="H181" s="34">
        <v>0</v>
      </c>
      <c r="I181" s="35">
        <f>ROUND(G181*H181,P4)</f>
        <v>0</v>
      </c>
      <c r="J181" s="29"/>
      <c r="O181" s="36">
        <f>I181*0.21</f>
        <v>0</v>
      </c>
      <c r="P181">
        <v>3</v>
      </c>
    </row>
    <row r="182">
      <c r="A182" s="29" t="s">
        <v>34</v>
      </c>
      <c r="B182" s="37"/>
      <c r="C182" s="38"/>
      <c r="D182" s="38"/>
      <c r="E182" s="43" t="s">
        <v>31</v>
      </c>
      <c r="F182" s="38"/>
      <c r="G182" s="38"/>
      <c r="H182" s="38"/>
      <c r="I182" s="38"/>
      <c r="J182" s="39"/>
    </row>
    <row r="183" ht="60">
      <c r="A183" s="29" t="s">
        <v>78</v>
      </c>
      <c r="B183" s="37"/>
      <c r="C183" s="38"/>
      <c r="D183" s="38"/>
      <c r="E183" s="44" t="s">
        <v>263</v>
      </c>
      <c r="F183" s="38"/>
      <c r="G183" s="38"/>
      <c r="H183" s="38"/>
      <c r="I183" s="38"/>
      <c r="J183" s="39"/>
    </row>
    <row r="184" ht="225">
      <c r="A184" s="29" t="s">
        <v>36</v>
      </c>
      <c r="B184" s="37"/>
      <c r="C184" s="38"/>
      <c r="D184" s="38"/>
      <c r="E184" s="31" t="s">
        <v>257</v>
      </c>
      <c r="F184" s="38"/>
      <c r="G184" s="38"/>
      <c r="H184" s="38"/>
      <c r="I184" s="38"/>
      <c r="J184" s="39"/>
    </row>
    <row r="185">
      <c r="A185" s="29" t="s">
        <v>29</v>
      </c>
      <c r="B185" s="29">
        <v>44</v>
      </c>
      <c r="C185" s="30" t="s">
        <v>264</v>
      </c>
      <c r="D185" s="29" t="s">
        <v>31</v>
      </c>
      <c r="E185" s="31" t="s">
        <v>265</v>
      </c>
      <c r="F185" s="32" t="s">
        <v>104</v>
      </c>
      <c r="G185" s="33">
        <v>3.2000000000000002</v>
      </c>
      <c r="H185" s="34">
        <v>0</v>
      </c>
      <c r="I185" s="35">
        <f>ROUND(G185*H185,P4)</f>
        <v>0</v>
      </c>
      <c r="J185" s="29"/>
      <c r="O185" s="36">
        <f>I185*0.21</f>
        <v>0</v>
      </c>
      <c r="P185">
        <v>3</v>
      </c>
    </row>
    <row r="186">
      <c r="A186" s="29" t="s">
        <v>34</v>
      </c>
      <c r="B186" s="37"/>
      <c r="C186" s="38"/>
      <c r="D186" s="38"/>
      <c r="E186" s="43" t="s">
        <v>31</v>
      </c>
      <c r="F186" s="38"/>
      <c r="G186" s="38"/>
      <c r="H186" s="38"/>
      <c r="I186" s="38"/>
      <c r="J186" s="39"/>
    </row>
    <row r="187" ht="30">
      <c r="A187" s="29" t="s">
        <v>78</v>
      </c>
      <c r="B187" s="37"/>
      <c r="C187" s="38"/>
      <c r="D187" s="38"/>
      <c r="E187" s="44" t="s">
        <v>266</v>
      </c>
      <c r="F187" s="38"/>
      <c r="G187" s="38"/>
      <c r="H187" s="38"/>
      <c r="I187" s="38"/>
      <c r="J187" s="39"/>
    </row>
    <row r="188" ht="225">
      <c r="A188" s="29" t="s">
        <v>36</v>
      </c>
      <c r="B188" s="37"/>
      <c r="C188" s="38"/>
      <c r="D188" s="38"/>
      <c r="E188" s="31" t="s">
        <v>257</v>
      </c>
      <c r="F188" s="38"/>
      <c r="G188" s="38"/>
      <c r="H188" s="38"/>
      <c r="I188" s="38"/>
      <c r="J188" s="39"/>
    </row>
    <row r="189" ht="30">
      <c r="A189" s="29" t="s">
        <v>29</v>
      </c>
      <c r="B189" s="29">
        <v>45</v>
      </c>
      <c r="C189" s="30" t="s">
        <v>267</v>
      </c>
      <c r="D189" s="29" t="s">
        <v>31</v>
      </c>
      <c r="E189" s="31" t="s">
        <v>268</v>
      </c>
      <c r="F189" s="32" t="s">
        <v>104</v>
      </c>
      <c r="G189" s="33">
        <v>61.5</v>
      </c>
      <c r="H189" s="34">
        <v>0</v>
      </c>
      <c r="I189" s="35">
        <f>ROUND(G189*H189,P4)</f>
        <v>0</v>
      </c>
      <c r="J189" s="29"/>
      <c r="O189" s="36">
        <f>I189*0.21</f>
        <v>0</v>
      </c>
      <c r="P189">
        <v>3</v>
      </c>
    </row>
    <row r="190">
      <c r="A190" s="29" t="s">
        <v>34</v>
      </c>
      <c r="B190" s="37"/>
      <c r="C190" s="38"/>
      <c r="D190" s="38"/>
      <c r="E190" s="43" t="s">
        <v>31</v>
      </c>
      <c r="F190" s="38"/>
      <c r="G190" s="38"/>
      <c r="H190" s="38"/>
      <c r="I190" s="38"/>
      <c r="J190" s="39"/>
    </row>
    <row r="191" ht="30">
      <c r="A191" s="29" t="s">
        <v>78</v>
      </c>
      <c r="B191" s="37"/>
      <c r="C191" s="38"/>
      <c r="D191" s="38"/>
      <c r="E191" s="44" t="s">
        <v>269</v>
      </c>
      <c r="F191" s="38"/>
      <c r="G191" s="38"/>
      <c r="H191" s="38"/>
      <c r="I191" s="38"/>
      <c r="J191" s="39"/>
    </row>
    <row r="192" ht="225">
      <c r="A192" s="29" t="s">
        <v>36</v>
      </c>
      <c r="B192" s="37"/>
      <c r="C192" s="38"/>
      <c r="D192" s="38"/>
      <c r="E192" s="31" t="s">
        <v>257</v>
      </c>
      <c r="F192" s="38"/>
      <c r="G192" s="38"/>
      <c r="H192" s="38"/>
      <c r="I192" s="38"/>
      <c r="J192" s="39"/>
    </row>
    <row r="193" ht="30">
      <c r="A193" s="29" t="s">
        <v>29</v>
      </c>
      <c r="B193" s="29">
        <v>46</v>
      </c>
      <c r="C193" s="30" t="s">
        <v>270</v>
      </c>
      <c r="D193" s="29" t="s">
        <v>31</v>
      </c>
      <c r="E193" s="31" t="s">
        <v>271</v>
      </c>
      <c r="F193" s="32" t="s">
        <v>104</v>
      </c>
      <c r="G193" s="33">
        <v>10.4</v>
      </c>
      <c r="H193" s="34">
        <v>0</v>
      </c>
      <c r="I193" s="35">
        <f>ROUND(G193*H193,P4)</f>
        <v>0</v>
      </c>
      <c r="J193" s="29"/>
      <c r="O193" s="36">
        <f>I193*0.21</f>
        <v>0</v>
      </c>
      <c r="P193">
        <v>3</v>
      </c>
    </row>
    <row r="194">
      <c r="A194" s="29" t="s">
        <v>34</v>
      </c>
      <c r="B194" s="37"/>
      <c r="C194" s="38"/>
      <c r="D194" s="38"/>
      <c r="E194" s="43" t="s">
        <v>31</v>
      </c>
      <c r="F194" s="38"/>
      <c r="G194" s="38"/>
      <c r="H194" s="38"/>
      <c r="I194" s="38"/>
      <c r="J194" s="39"/>
    </row>
    <row r="195" ht="45">
      <c r="A195" s="29" t="s">
        <v>78</v>
      </c>
      <c r="B195" s="37"/>
      <c r="C195" s="38"/>
      <c r="D195" s="38"/>
      <c r="E195" s="44" t="s">
        <v>272</v>
      </c>
      <c r="F195" s="38"/>
      <c r="G195" s="38"/>
      <c r="H195" s="38"/>
      <c r="I195" s="38"/>
      <c r="J195" s="39"/>
    </row>
    <row r="196" ht="225">
      <c r="A196" s="29" t="s">
        <v>36</v>
      </c>
      <c r="B196" s="37"/>
      <c r="C196" s="38"/>
      <c r="D196" s="38"/>
      <c r="E196" s="31" t="s">
        <v>257</v>
      </c>
      <c r="F196" s="38"/>
      <c r="G196" s="38"/>
      <c r="H196" s="38"/>
      <c r="I196" s="38"/>
      <c r="J196" s="39"/>
    </row>
    <row r="197">
      <c r="A197" s="29" t="s">
        <v>29</v>
      </c>
      <c r="B197" s="29">
        <v>47</v>
      </c>
      <c r="C197" s="30" t="s">
        <v>273</v>
      </c>
      <c r="D197" s="29" t="s">
        <v>31</v>
      </c>
      <c r="E197" s="31" t="s">
        <v>274</v>
      </c>
      <c r="F197" s="32" t="s">
        <v>104</v>
      </c>
      <c r="G197" s="33">
        <v>9.1999999999999993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>
      <c r="A198" s="29" t="s">
        <v>34</v>
      </c>
      <c r="B198" s="37"/>
      <c r="C198" s="38"/>
      <c r="D198" s="38"/>
      <c r="E198" s="43" t="s">
        <v>31</v>
      </c>
      <c r="F198" s="38"/>
      <c r="G198" s="38"/>
      <c r="H198" s="38"/>
      <c r="I198" s="38"/>
      <c r="J198" s="39"/>
    </row>
    <row r="199">
      <c r="A199" s="29" t="s">
        <v>78</v>
      </c>
      <c r="B199" s="37"/>
      <c r="C199" s="38"/>
      <c r="D199" s="38"/>
      <c r="E199" s="44" t="s">
        <v>275</v>
      </c>
      <c r="F199" s="38"/>
      <c r="G199" s="38"/>
      <c r="H199" s="38"/>
      <c r="I199" s="38"/>
      <c r="J199" s="39"/>
    </row>
    <row r="200" ht="165">
      <c r="A200" s="29" t="s">
        <v>36</v>
      </c>
      <c r="B200" s="37"/>
      <c r="C200" s="38"/>
      <c r="D200" s="38"/>
      <c r="E200" s="31" t="s">
        <v>276</v>
      </c>
      <c r="F200" s="38"/>
      <c r="G200" s="38"/>
      <c r="H200" s="38"/>
      <c r="I200" s="38"/>
      <c r="J200" s="39"/>
    </row>
    <row r="201">
      <c r="A201" s="29" t="s">
        <v>29</v>
      </c>
      <c r="B201" s="29">
        <v>48</v>
      </c>
      <c r="C201" s="30" t="s">
        <v>277</v>
      </c>
      <c r="D201" s="29" t="s">
        <v>31</v>
      </c>
      <c r="E201" s="31" t="s">
        <v>278</v>
      </c>
      <c r="F201" s="32" t="s">
        <v>104</v>
      </c>
      <c r="G201" s="33">
        <v>3.5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>
      <c r="A202" s="29" t="s">
        <v>34</v>
      </c>
      <c r="B202" s="37"/>
      <c r="C202" s="38"/>
      <c r="D202" s="38"/>
      <c r="E202" s="43" t="s">
        <v>31</v>
      </c>
      <c r="F202" s="38"/>
      <c r="G202" s="38"/>
      <c r="H202" s="38"/>
      <c r="I202" s="38"/>
      <c r="J202" s="39"/>
    </row>
    <row r="203">
      <c r="A203" s="29" t="s">
        <v>78</v>
      </c>
      <c r="B203" s="37"/>
      <c r="C203" s="38"/>
      <c r="D203" s="38"/>
      <c r="E203" s="44" t="s">
        <v>279</v>
      </c>
      <c r="F203" s="38"/>
      <c r="G203" s="38"/>
      <c r="H203" s="38"/>
      <c r="I203" s="38"/>
      <c r="J203" s="39"/>
    </row>
    <row r="204" ht="165">
      <c r="A204" s="29" t="s">
        <v>36</v>
      </c>
      <c r="B204" s="37"/>
      <c r="C204" s="38"/>
      <c r="D204" s="38"/>
      <c r="E204" s="31" t="s">
        <v>276</v>
      </c>
      <c r="F204" s="38"/>
      <c r="G204" s="38"/>
      <c r="H204" s="38"/>
      <c r="I204" s="38"/>
      <c r="J204" s="39"/>
    </row>
    <row r="205">
      <c r="A205" s="23" t="s">
        <v>26</v>
      </c>
      <c r="B205" s="24"/>
      <c r="C205" s="25" t="s">
        <v>280</v>
      </c>
      <c r="D205" s="26"/>
      <c r="E205" s="23" t="s">
        <v>281</v>
      </c>
      <c r="F205" s="26"/>
      <c r="G205" s="26"/>
      <c r="H205" s="26"/>
      <c r="I205" s="27">
        <f>SUMIFS(I206:I221,A206:A221,"P")</f>
        <v>0</v>
      </c>
      <c r="J205" s="28"/>
    </row>
    <row r="206">
      <c r="A206" s="29" t="s">
        <v>29</v>
      </c>
      <c r="B206" s="29">
        <v>49</v>
      </c>
      <c r="C206" s="30" t="s">
        <v>282</v>
      </c>
      <c r="D206" s="29" t="s">
        <v>31</v>
      </c>
      <c r="E206" s="31" t="s">
        <v>283</v>
      </c>
      <c r="F206" s="32" t="s">
        <v>120</v>
      </c>
      <c r="G206" s="33">
        <v>27</v>
      </c>
      <c r="H206" s="34">
        <v>0</v>
      </c>
      <c r="I206" s="35">
        <f>ROUND(G206*H206,P4)</f>
        <v>0</v>
      </c>
      <c r="J206" s="29"/>
      <c r="O206" s="36">
        <f>I206*0.21</f>
        <v>0</v>
      </c>
      <c r="P206">
        <v>3</v>
      </c>
    </row>
    <row r="207">
      <c r="A207" s="29" t="s">
        <v>34</v>
      </c>
      <c r="B207" s="37"/>
      <c r="C207" s="38"/>
      <c r="D207" s="38"/>
      <c r="E207" s="31" t="s">
        <v>284</v>
      </c>
      <c r="F207" s="38"/>
      <c r="G207" s="38"/>
      <c r="H207" s="38"/>
      <c r="I207" s="38"/>
      <c r="J207" s="39"/>
    </row>
    <row r="208" ht="30">
      <c r="A208" s="29" t="s">
        <v>78</v>
      </c>
      <c r="B208" s="37"/>
      <c r="C208" s="38"/>
      <c r="D208" s="38"/>
      <c r="E208" s="44" t="s">
        <v>285</v>
      </c>
      <c r="F208" s="38"/>
      <c r="G208" s="38"/>
      <c r="H208" s="38"/>
      <c r="I208" s="38"/>
      <c r="J208" s="39"/>
    </row>
    <row r="209" ht="330">
      <c r="A209" s="29" t="s">
        <v>36</v>
      </c>
      <c r="B209" s="37"/>
      <c r="C209" s="38"/>
      <c r="D209" s="38"/>
      <c r="E209" s="31" t="s">
        <v>286</v>
      </c>
      <c r="F209" s="38"/>
      <c r="G209" s="38"/>
      <c r="H209" s="38"/>
      <c r="I209" s="38"/>
      <c r="J209" s="39"/>
    </row>
    <row r="210">
      <c r="A210" s="29" t="s">
        <v>29</v>
      </c>
      <c r="B210" s="29">
        <v>50</v>
      </c>
      <c r="C210" s="30" t="s">
        <v>287</v>
      </c>
      <c r="D210" s="29" t="s">
        <v>31</v>
      </c>
      <c r="E210" s="31" t="s">
        <v>288</v>
      </c>
      <c r="F210" s="32" t="s">
        <v>289</v>
      </c>
      <c r="G210" s="33">
        <v>1</v>
      </c>
      <c r="H210" s="34">
        <v>0</v>
      </c>
      <c r="I210" s="35">
        <f>ROUND(G210*H210,P4)</f>
        <v>0</v>
      </c>
      <c r="J210" s="29"/>
      <c r="O210" s="36">
        <f>I210*0.21</f>
        <v>0</v>
      </c>
      <c r="P210">
        <v>3</v>
      </c>
    </row>
    <row r="211">
      <c r="A211" s="29" t="s">
        <v>34</v>
      </c>
      <c r="B211" s="37"/>
      <c r="C211" s="38"/>
      <c r="D211" s="38"/>
      <c r="E211" s="31" t="s">
        <v>290</v>
      </c>
      <c r="F211" s="38"/>
      <c r="G211" s="38"/>
      <c r="H211" s="38"/>
      <c r="I211" s="38"/>
      <c r="J211" s="39"/>
    </row>
    <row r="212" ht="30">
      <c r="A212" s="29" t="s">
        <v>78</v>
      </c>
      <c r="B212" s="37"/>
      <c r="C212" s="38"/>
      <c r="D212" s="38"/>
      <c r="E212" s="44" t="s">
        <v>291</v>
      </c>
      <c r="F212" s="38"/>
      <c r="G212" s="38"/>
      <c r="H212" s="38"/>
      <c r="I212" s="38"/>
      <c r="J212" s="39"/>
    </row>
    <row r="213" ht="165">
      <c r="A213" s="29" t="s">
        <v>36</v>
      </c>
      <c r="B213" s="37"/>
      <c r="C213" s="38"/>
      <c r="D213" s="38"/>
      <c r="E213" s="31" t="s">
        <v>292</v>
      </c>
      <c r="F213" s="38"/>
      <c r="G213" s="38"/>
      <c r="H213" s="38"/>
      <c r="I213" s="38"/>
      <c r="J213" s="39"/>
    </row>
    <row r="214">
      <c r="A214" s="29" t="s">
        <v>29</v>
      </c>
      <c r="B214" s="29">
        <v>51</v>
      </c>
      <c r="C214" s="30" t="s">
        <v>293</v>
      </c>
      <c r="D214" s="29" t="s">
        <v>31</v>
      </c>
      <c r="E214" s="31" t="s">
        <v>294</v>
      </c>
      <c r="F214" s="32" t="s">
        <v>289</v>
      </c>
      <c r="G214" s="33">
        <v>6</v>
      </c>
      <c r="H214" s="34">
        <v>0</v>
      </c>
      <c r="I214" s="35">
        <f>ROUND(G214*H214,P4)</f>
        <v>0</v>
      </c>
      <c r="J214" s="29"/>
      <c r="O214" s="36">
        <f>I214*0.21</f>
        <v>0</v>
      </c>
      <c r="P214">
        <v>3</v>
      </c>
    </row>
    <row r="215">
      <c r="A215" s="29" t="s">
        <v>34</v>
      </c>
      <c r="B215" s="37"/>
      <c r="C215" s="38"/>
      <c r="D215" s="38"/>
      <c r="E215" s="43" t="s">
        <v>31</v>
      </c>
      <c r="F215" s="38"/>
      <c r="G215" s="38"/>
      <c r="H215" s="38"/>
      <c r="I215" s="38"/>
      <c r="J215" s="39"/>
    </row>
    <row r="216">
      <c r="A216" s="29" t="s">
        <v>78</v>
      </c>
      <c r="B216" s="37"/>
      <c r="C216" s="38"/>
      <c r="D216" s="38"/>
      <c r="E216" s="44" t="s">
        <v>295</v>
      </c>
      <c r="F216" s="38"/>
      <c r="G216" s="38"/>
      <c r="H216" s="38"/>
      <c r="I216" s="38"/>
      <c r="J216" s="39"/>
    </row>
    <row r="217" ht="120">
      <c r="A217" s="29" t="s">
        <v>36</v>
      </c>
      <c r="B217" s="37"/>
      <c r="C217" s="38"/>
      <c r="D217" s="38"/>
      <c r="E217" s="31" t="s">
        <v>296</v>
      </c>
      <c r="F217" s="38"/>
      <c r="G217" s="38"/>
      <c r="H217" s="38"/>
      <c r="I217" s="38"/>
      <c r="J217" s="39"/>
    </row>
    <row r="218">
      <c r="A218" s="29" t="s">
        <v>29</v>
      </c>
      <c r="B218" s="29">
        <v>52</v>
      </c>
      <c r="C218" s="30" t="s">
        <v>297</v>
      </c>
      <c r="D218" s="29" t="s">
        <v>31</v>
      </c>
      <c r="E218" s="31" t="s">
        <v>298</v>
      </c>
      <c r="F218" s="32" t="s">
        <v>289</v>
      </c>
      <c r="G218" s="33">
        <v>7</v>
      </c>
      <c r="H218" s="34">
        <v>0</v>
      </c>
      <c r="I218" s="35">
        <f>ROUND(G218*H218,P4)</f>
        <v>0</v>
      </c>
      <c r="J218" s="29"/>
      <c r="O218" s="36">
        <f>I218*0.21</f>
        <v>0</v>
      </c>
      <c r="P218">
        <v>3</v>
      </c>
    </row>
    <row r="219">
      <c r="A219" s="29" t="s">
        <v>34</v>
      </c>
      <c r="B219" s="37"/>
      <c r="C219" s="38"/>
      <c r="D219" s="38"/>
      <c r="E219" s="43" t="s">
        <v>31</v>
      </c>
      <c r="F219" s="38"/>
      <c r="G219" s="38"/>
      <c r="H219" s="38"/>
      <c r="I219" s="38"/>
      <c r="J219" s="39"/>
    </row>
    <row r="220" ht="60">
      <c r="A220" s="29" t="s">
        <v>78</v>
      </c>
      <c r="B220" s="37"/>
      <c r="C220" s="38"/>
      <c r="D220" s="38"/>
      <c r="E220" s="44" t="s">
        <v>299</v>
      </c>
      <c r="F220" s="38"/>
      <c r="G220" s="38"/>
      <c r="H220" s="38"/>
      <c r="I220" s="38"/>
      <c r="J220" s="39"/>
    </row>
    <row r="221" ht="75">
      <c r="A221" s="29" t="s">
        <v>36</v>
      </c>
      <c r="B221" s="37"/>
      <c r="C221" s="38"/>
      <c r="D221" s="38"/>
      <c r="E221" s="31" t="s">
        <v>300</v>
      </c>
      <c r="F221" s="38"/>
      <c r="G221" s="38"/>
      <c r="H221" s="38"/>
      <c r="I221" s="38"/>
      <c r="J221" s="39"/>
    </row>
    <row r="222">
      <c r="A222" s="23" t="s">
        <v>26</v>
      </c>
      <c r="B222" s="24"/>
      <c r="C222" s="25" t="s">
        <v>301</v>
      </c>
      <c r="D222" s="26"/>
      <c r="E222" s="23" t="s">
        <v>302</v>
      </c>
      <c r="F222" s="26"/>
      <c r="G222" s="26"/>
      <c r="H222" s="26"/>
      <c r="I222" s="27">
        <f>SUMIFS(I223:I302,A223:A302,"P")</f>
        <v>0</v>
      </c>
      <c r="J222" s="28"/>
    </row>
    <row r="223">
      <c r="A223" s="29" t="s">
        <v>29</v>
      </c>
      <c r="B223" s="29">
        <v>53</v>
      </c>
      <c r="C223" s="30" t="s">
        <v>303</v>
      </c>
      <c r="D223" s="29" t="s">
        <v>31</v>
      </c>
      <c r="E223" s="31" t="s">
        <v>304</v>
      </c>
      <c r="F223" s="32" t="s">
        <v>120</v>
      </c>
      <c r="G223" s="33">
        <v>43.299999999999997</v>
      </c>
      <c r="H223" s="34">
        <v>0</v>
      </c>
      <c r="I223" s="35">
        <f>ROUND(G223*H223,P4)</f>
        <v>0</v>
      </c>
      <c r="J223" s="29"/>
      <c r="O223" s="36">
        <f>I223*0.21</f>
        <v>0</v>
      </c>
      <c r="P223">
        <v>3</v>
      </c>
    </row>
    <row r="224">
      <c r="A224" s="29" t="s">
        <v>34</v>
      </c>
      <c r="B224" s="37"/>
      <c r="C224" s="38"/>
      <c r="D224" s="38"/>
      <c r="E224" s="31" t="s">
        <v>305</v>
      </c>
      <c r="F224" s="38"/>
      <c r="G224" s="38"/>
      <c r="H224" s="38"/>
      <c r="I224" s="38"/>
      <c r="J224" s="39"/>
    </row>
    <row r="225">
      <c r="A225" s="29" t="s">
        <v>78</v>
      </c>
      <c r="B225" s="37"/>
      <c r="C225" s="38"/>
      <c r="D225" s="38"/>
      <c r="E225" s="44" t="s">
        <v>306</v>
      </c>
      <c r="F225" s="38"/>
      <c r="G225" s="38"/>
      <c r="H225" s="38"/>
      <c r="I225" s="38"/>
      <c r="J225" s="39"/>
    </row>
    <row r="226" ht="75">
      <c r="A226" s="29" t="s">
        <v>36</v>
      </c>
      <c r="B226" s="37"/>
      <c r="C226" s="38"/>
      <c r="D226" s="38"/>
      <c r="E226" s="31" t="s">
        <v>307</v>
      </c>
      <c r="F226" s="38"/>
      <c r="G226" s="38"/>
      <c r="H226" s="38"/>
      <c r="I226" s="38"/>
      <c r="J226" s="39"/>
    </row>
    <row r="227" ht="30">
      <c r="A227" s="29" t="s">
        <v>29</v>
      </c>
      <c r="B227" s="29">
        <v>54</v>
      </c>
      <c r="C227" s="30" t="s">
        <v>308</v>
      </c>
      <c r="D227" s="29" t="s">
        <v>31</v>
      </c>
      <c r="E227" s="31" t="s">
        <v>309</v>
      </c>
      <c r="F227" s="32" t="s">
        <v>289</v>
      </c>
      <c r="G227" s="33">
        <v>55</v>
      </c>
      <c r="H227" s="34">
        <v>0</v>
      </c>
      <c r="I227" s="35">
        <f>ROUND(G227*H227,P4)</f>
        <v>0</v>
      </c>
      <c r="J227" s="29"/>
      <c r="O227" s="36">
        <f>I227*0.21</f>
        <v>0</v>
      </c>
      <c r="P227">
        <v>3</v>
      </c>
    </row>
    <row r="228">
      <c r="A228" s="29" t="s">
        <v>34</v>
      </c>
      <c r="B228" s="37"/>
      <c r="C228" s="38"/>
      <c r="D228" s="38"/>
      <c r="E228" s="43" t="s">
        <v>31</v>
      </c>
      <c r="F228" s="38"/>
      <c r="G228" s="38"/>
      <c r="H228" s="38"/>
      <c r="I228" s="38"/>
      <c r="J228" s="39"/>
    </row>
    <row r="229" ht="409.5">
      <c r="A229" s="29" t="s">
        <v>78</v>
      </c>
      <c r="B229" s="37"/>
      <c r="C229" s="38"/>
      <c r="D229" s="38"/>
      <c r="E229" s="44" t="s">
        <v>310</v>
      </c>
      <c r="F229" s="38"/>
      <c r="G229" s="38"/>
      <c r="H229" s="38"/>
      <c r="I229" s="38"/>
      <c r="J229" s="39"/>
    </row>
    <row r="230" ht="60">
      <c r="A230" s="29" t="s">
        <v>36</v>
      </c>
      <c r="B230" s="37"/>
      <c r="C230" s="38"/>
      <c r="D230" s="38"/>
      <c r="E230" s="31" t="s">
        <v>311</v>
      </c>
      <c r="F230" s="38"/>
      <c r="G230" s="38"/>
      <c r="H230" s="38"/>
      <c r="I230" s="38"/>
      <c r="J230" s="39"/>
    </row>
    <row r="231" ht="30">
      <c r="A231" s="29" t="s">
        <v>29</v>
      </c>
      <c r="B231" s="29">
        <v>55</v>
      </c>
      <c r="C231" s="30" t="s">
        <v>312</v>
      </c>
      <c r="D231" s="29" t="s">
        <v>31</v>
      </c>
      <c r="E231" s="31" t="s">
        <v>313</v>
      </c>
      <c r="F231" s="32" t="s">
        <v>289</v>
      </c>
      <c r="G231" s="33">
        <v>12</v>
      </c>
      <c r="H231" s="34">
        <v>0</v>
      </c>
      <c r="I231" s="35">
        <f>ROUND(G231*H231,P4)</f>
        <v>0</v>
      </c>
      <c r="J231" s="29"/>
      <c r="O231" s="36">
        <f>I231*0.21</f>
        <v>0</v>
      </c>
      <c r="P231">
        <v>3</v>
      </c>
    </row>
    <row r="232">
      <c r="A232" s="29" t="s">
        <v>34</v>
      </c>
      <c r="B232" s="37"/>
      <c r="C232" s="38"/>
      <c r="D232" s="38"/>
      <c r="E232" s="43" t="s">
        <v>31</v>
      </c>
      <c r="F232" s="38"/>
      <c r="G232" s="38"/>
      <c r="H232" s="38"/>
      <c r="I232" s="38"/>
      <c r="J232" s="39"/>
    </row>
    <row r="233" ht="90">
      <c r="A233" s="29" t="s">
        <v>78</v>
      </c>
      <c r="B233" s="37"/>
      <c r="C233" s="38"/>
      <c r="D233" s="38"/>
      <c r="E233" s="44" t="s">
        <v>314</v>
      </c>
      <c r="F233" s="38"/>
      <c r="G233" s="38"/>
      <c r="H233" s="38"/>
      <c r="I233" s="38"/>
      <c r="J233" s="39"/>
    </row>
    <row r="234" ht="90">
      <c r="A234" s="29" t="s">
        <v>36</v>
      </c>
      <c r="B234" s="37"/>
      <c r="C234" s="38"/>
      <c r="D234" s="38"/>
      <c r="E234" s="31" t="s">
        <v>315</v>
      </c>
      <c r="F234" s="38"/>
      <c r="G234" s="38"/>
      <c r="H234" s="38"/>
      <c r="I234" s="38"/>
      <c r="J234" s="39"/>
    </row>
    <row r="235" ht="30">
      <c r="A235" s="29" t="s">
        <v>29</v>
      </c>
      <c r="B235" s="29">
        <v>56</v>
      </c>
      <c r="C235" s="30" t="s">
        <v>316</v>
      </c>
      <c r="D235" s="29" t="s">
        <v>31</v>
      </c>
      <c r="E235" s="31" t="s">
        <v>317</v>
      </c>
      <c r="F235" s="32" t="s">
        <v>289</v>
      </c>
      <c r="G235" s="33">
        <v>45</v>
      </c>
      <c r="H235" s="34">
        <v>0</v>
      </c>
      <c r="I235" s="35">
        <f>ROUND(G235*H235,P4)</f>
        <v>0</v>
      </c>
      <c r="J235" s="29"/>
      <c r="O235" s="36">
        <f>I235*0.21</f>
        <v>0</v>
      </c>
      <c r="P235">
        <v>3</v>
      </c>
    </row>
    <row r="236">
      <c r="A236" s="29" t="s">
        <v>34</v>
      </c>
      <c r="B236" s="37"/>
      <c r="C236" s="38"/>
      <c r="D236" s="38"/>
      <c r="E236" s="43" t="s">
        <v>31</v>
      </c>
      <c r="F236" s="38"/>
      <c r="G236" s="38"/>
      <c r="H236" s="38"/>
      <c r="I236" s="38"/>
      <c r="J236" s="39"/>
    </row>
    <row r="237" ht="375">
      <c r="A237" s="29" t="s">
        <v>78</v>
      </c>
      <c r="B237" s="37"/>
      <c r="C237" s="38"/>
      <c r="D237" s="38"/>
      <c r="E237" s="44" t="s">
        <v>318</v>
      </c>
      <c r="F237" s="38"/>
      <c r="G237" s="38"/>
      <c r="H237" s="38"/>
      <c r="I237" s="38"/>
      <c r="J237" s="39"/>
    </row>
    <row r="238" ht="75">
      <c r="A238" s="29" t="s">
        <v>36</v>
      </c>
      <c r="B238" s="37"/>
      <c r="C238" s="38"/>
      <c r="D238" s="38"/>
      <c r="E238" s="31" t="s">
        <v>319</v>
      </c>
      <c r="F238" s="38"/>
      <c r="G238" s="38"/>
      <c r="H238" s="38"/>
      <c r="I238" s="38"/>
      <c r="J238" s="39"/>
    </row>
    <row r="239">
      <c r="A239" s="29" t="s">
        <v>29</v>
      </c>
      <c r="B239" s="29">
        <v>57</v>
      </c>
      <c r="C239" s="30" t="s">
        <v>320</v>
      </c>
      <c r="D239" s="29" t="s">
        <v>31</v>
      </c>
      <c r="E239" s="31" t="s">
        <v>321</v>
      </c>
      <c r="F239" s="32" t="s">
        <v>104</v>
      </c>
      <c r="G239" s="33">
        <v>12</v>
      </c>
      <c r="H239" s="34">
        <v>0</v>
      </c>
      <c r="I239" s="35">
        <f>ROUND(G239*H239,P4)</f>
        <v>0</v>
      </c>
      <c r="J239" s="29"/>
      <c r="O239" s="36">
        <f>I239*0.21</f>
        <v>0</v>
      </c>
      <c r="P239">
        <v>3</v>
      </c>
    </row>
    <row r="240">
      <c r="A240" s="29" t="s">
        <v>34</v>
      </c>
      <c r="B240" s="37"/>
      <c r="C240" s="38"/>
      <c r="D240" s="38"/>
      <c r="E240" s="43" t="s">
        <v>31</v>
      </c>
      <c r="F240" s="38"/>
      <c r="G240" s="38"/>
      <c r="H240" s="38"/>
      <c r="I240" s="38"/>
      <c r="J240" s="39"/>
    </row>
    <row r="241" ht="30">
      <c r="A241" s="29" t="s">
        <v>78</v>
      </c>
      <c r="B241" s="37"/>
      <c r="C241" s="38"/>
      <c r="D241" s="38"/>
      <c r="E241" s="44" t="s">
        <v>322</v>
      </c>
      <c r="F241" s="38"/>
      <c r="G241" s="38"/>
      <c r="H241" s="38"/>
      <c r="I241" s="38"/>
      <c r="J241" s="39"/>
    </row>
    <row r="242" ht="90">
      <c r="A242" s="29" t="s">
        <v>36</v>
      </c>
      <c r="B242" s="37"/>
      <c r="C242" s="38"/>
      <c r="D242" s="38"/>
      <c r="E242" s="31" t="s">
        <v>323</v>
      </c>
      <c r="F242" s="38"/>
      <c r="G242" s="38"/>
      <c r="H242" s="38"/>
      <c r="I242" s="38"/>
      <c r="J242" s="39"/>
    </row>
    <row r="243">
      <c r="A243" s="29" t="s">
        <v>29</v>
      </c>
      <c r="B243" s="29">
        <v>58</v>
      </c>
      <c r="C243" s="30" t="s">
        <v>324</v>
      </c>
      <c r="D243" s="29" t="s">
        <v>31</v>
      </c>
      <c r="E243" s="31" t="s">
        <v>325</v>
      </c>
      <c r="F243" s="32" t="s">
        <v>289</v>
      </c>
      <c r="G243" s="33">
        <v>2</v>
      </c>
      <c r="H243" s="34">
        <v>0</v>
      </c>
      <c r="I243" s="35">
        <f>ROUND(G243*H243,P4)</f>
        <v>0</v>
      </c>
      <c r="J243" s="29"/>
      <c r="O243" s="36">
        <f>I243*0.21</f>
        <v>0</v>
      </c>
      <c r="P243">
        <v>3</v>
      </c>
    </row>
    <row r="244">
      <c r="A244" s="29" t="s">
        <v>34</v>
      </c>
      <c r="B244" s="37"/>
      <c r="C244" s="38"/>
      <c r="D244" s="38"/>
      <c r="E244" s="43" t="s">
        <v>31</v>
      </c>
      <c r="F244" s="38"/>
      <c r="G244" s="38"/>
      <c r="H244" s="38"/>
      <c r="I244" s="38"/>
      <c r="J244" s="39"/>
    </row>
    <row r="245" ht="60">
      <c r="A245" s="29" t="s">
        <v>78</v>
      </c>
      <c r="B245" s="37"/>
      <c r="C245" s="38"/>
      <c r="D245" s="38"/>
      <c r="E245" s="44" t="s">
        <v>326</v>
      </c>
      <c r="F245" s="38"/>
      <c r="G245" s="38"/>
      <c r="H245" s="38"/>
      <c r="I245" s="38"/>
      <c r="J245" s="39"/>
    </row>
    <row r="246" ht="75">
      <c r="A246" s="29" t="s">
        <v>36</v>
      </c>
      <c r="B246" s="37"/>
      <c r="C246" s="38"/>
      <c r="D246" s="38"/>
      <c r="E246" s="31" t="s">
        <v>319</v>
      </c>
      <c r="F246" s="38"/>
      <c r="G246" s="38"/>
      <c r="H246" s="38"/>
      <c r="I246" s="38"/>
      <c r="J246" s="39"/>
    </row>
    <row r="247" ht="30">
      <c r="A247" s="29" t="s">
        <v>29</v>
      </c>
      <c r="B247" s="29">
        <v>59</v>
      </c>
      <c r="C247" s="30" t="s">
        <v>327</v>
      </c>
      <c r="D247" s="29" t="s">
        <v>31</v>
      </c>
      <c r="E247" s="31" t="s">
        <v>328</v>
      </c>
      <c r="F247" s="32" t="s">
        <v>289</v>
      </c>
      <c r="G247" s="33">
        <v>19</v>
      </c>
      <c r="H247" s="34">
        <v>0</v>
      </c>
      <c r="I247" s="35">
        <f>ROUND(G247*H247,P4)</f>
        <v>0</v>
      </c>
      <c r="J247" s="29"/>
      <c r="O247" s="36">
        <f>I247*0.21</f>
        <v>0</v>
      </c>
      <c r="P247">
        <v>3</v>
      </c>
    </row>
    <row r="248">
      <c r="A248" s="29" t="s">
        <v>34</v>
      </c>
      <c r="B248" s="37"/>
      <c r="C248" s="38"/>
      <c r="D248" s="38"/>
      <c r="E248" s="43" t="s">
        <v>31</v>
      </c>
      <c r="F248" s="38"/>
      <c r="G248" s="38"/>
      <c r="H248" s="38"/>
      <c r="I248" s="38"/>
      <c r="J248" s="39"/>
    </row>
    <row r="249" ht="360">
      <c r="A249" s="29" t="s">
        <v>78</v>
      </c>
      <c r="B249" s="37"/>
      <c r="C249" s="38"/>
      <c r="D249" s="38"/>
      <c r="E249" s="44" t="s">
        <v>329</v>
      </c>
      <c r="F249" s="38"/>
      <c r="G249" s="38"/>
      <c r="H249" s="38"/>
      <c r="I249" s="38"/>
      <c r="J249" s="39"/>
    </row>
    <row r="250" ht="90">
      <c r="A250" s="29" t="s">
        <v>36</v>
      </c>
      <c r="B250" s="37"/>
      <c r="C250" s="38"/>
      <c r="D250" s="38"/>
      <c r="E250" s="31" t="s">
        <v>330</v>
      </c>
      <c r="F250" s="38"/>
      <c r="G250" s="38"/>
      <c r="H250" s="38"/>
      <c r="I250" s="38"/>
      <c r="J250" s="39"/>
    </row>
    <row r="251">
      <c r="A251" s="29" t="s">
        <v>29</v>
      </c>
      <c r="B251" s="29">
        <v>60</v>
      </c>
      <c r="C251" s="30" t="s">
        <v>331</v>
      </c>
      <c r="D251" s="29" t="s">
        <v>31</v>
      </c>
      <c r="E251" s="31" t="s">
        <v>332</v>
      </c>
      <c r="F251" s="32" t="s">
        <v>289</v>
      </c>
      <c r="G251" s="33">
        <v>6</v>
      </c>
      <c r="H251" s="34">
        <v>0</v>
      </c>
      <c r="I251" s="35">
        <f>ROUND(G251*H251,P4)</f>
        <v>0</v>
      </c>
      <c r="J251" s="29"/>
      <c r="O251" s="36">
        <f>I251*0.21</f>
        <v>0</v>
      </c>
      <c r="P251">
        <v>3</v>
      </c>
    </row>
    <row r="252">
      <c r="A252" s="29" t="s">
        <v>34</v>
      </c>
      <c r="B252" s="37"/>
      <c r="C252" s="38"/>
      <c r="D252" s="38"/>
      <c r="E252" s="43" t="s">
        <v>31</v>
      </c>
      <c r="F252" s="38"/>
      <c r="G252" s="38"/>
      <c r="H252" s="38"/>
      <c r="I252" s="38"/>
      <c r="J252" s="39"/>
    </row>
    <row r="253" ht="120">
      <c r="A253" s="29" t="s">
        <v>78</v>
      </c>
      <c r="B253" s="37"/>
      <c r="C253" s="38"/>
      <c r="D253" s="38"/>
      <c r="E253" s="44" t="s">
        <v>333</v>
      </c>
      <c r="F253" s="38"/>
      <c r="G253" s="38"/>
      <c r="H253" s="38"/>
      <c r="I253" s="38"/>
      <c r="J253" s="39"/>
    </row>
    <row r="254" ht="75">
      <c r="A254" s="29" t="s">
        <v>36</v>
      </c>
      <c r="B254" s="37"/>
      <c r="C254" s="38"/>
      <c r="D254" s="38"/>
      <c r="E254" s="31" t="s">
        <v>319</v>
      </c>
      <c r="F254" s="38"/>
      <c r="G254" s="38"/>
      <c r="H254" s="38"/>
      <c r="I254" s="38"/>
      <c r="J254" s="39"/>
    </row>
    <row r="255">
      <c r="A255" s="29" t="s">
        <v>29</v>
      </c>
      <c r="B255" s="29">
        <v>61</v>
      </c>
      <c r="C255" s="30" t="s">
        <v>334</v>
      </c>
      <c r="D255" s="29" t="s">
        <v>31</v>
      </c>
      <c r="E255" s="31" t="s">
        <v>335</v>
      </c>
      <c r="F255" s="32" t="s">
        <v>289</v>
      </c>
      <c r="G255" s="33">
        <v>3</v>
      </c>
      <c r="H255" s="34">
        <v>0</v>
      </c>
      <c r="I255" s="35">
        <f>ROUND(G255*H255,P4)</f>
        <v>0</v>
      </c>
      <c r="J255" s="29"/>
      <c r="O255" s="36">
        <f>I255*0.21</f>
        <v>0</v>
      </c>
      <c r="P255">
        <v>3</v>
      </c>
    </row>
    <row r="256">
      <c r="A256" s="29" t="s">
        <v>34</v>
      </c>
      <c r="B256" s="37"/>
      <c r="C256" s="38"/>
      <c r="D256" s="38"/>
      <c r="E256" s="43" t="s">
        <v>31</v>
      </c>
      <c r="F256" s="38"/>
      <c r="G256" s="38"/>
      <c r="H256" s="38"/>
      <c r="I256" s="38"/>
      <c r="J256" s="39"/>
    </row>
    <row r="257">
      <c r="A257" s="29" t="s">
        <v>78</v>
      </c>
      <c r="B257" s="37"/>
      <c r="C257" s="38"/>
      <c r="D257" s="38"/>
      <c r="E257" s="44" t="s">
        <v>336</v>
      </c>
      <c r="F257" s="38"/>
      <c r="G257" s="38"/>
      <c r="H257" s="38"/>
      <c r="I257" s="38"/>
      <c r="J257" s="39"/>
    </row>
    <row r="258" ht="90">
      <c r="A258" s="29" t="s">
        <v>36</v>
      </c>
      <c r="B258" s="37"/>
      <c r="C258" s="38"/>
      <c r="D258" s="38"/>
      <c r="E258" s="31" t="s">
        <v>330</v>
      </c>
      <c r="F258" s="38"/>
      <c r="G258" s="38"/>
      <c r="H258" s="38"/>
      <c r="I258" s="38"/>
      <c r="J258" s="39"/>
    </row>
    <row r="259" ht="30">
      <c r="A259" s="29" t="s">
        <v>29</v>
      </c>
      <c r="B259" s="29">
        <v>62</v>
      </c>
      <c r="C259" s="30" t="s">
        <v>337</v>
      </c>
      <c r="D259" s="29" t="s">
        <v>31</v>
      </c>
      <c r="E259" s="31" t="s">
        <v>338</v>
      </c>
      <c r="F259" s="32" t="s">
        <v>104</v>
      </c>
      <c r="G259" s="33">
        <v>128.309</v>
      </c>
      <c r="H259" s="34">
        <v>0</v>
      </c>
      <c r="I259" s="35">
        <f>ROUND(G259*H259,P4)</f>
        <v>0</v>
      </c>
      <c r="J259" s="29"/>
      <c r="O259" s="36">
        <f>I259*0.21</f>
        <v>0</v>
      </c>
      <c r="P259">
        <v>3</v>
      </c>
    </row>
    <row r="260">
      <c r="A260" s="29" t="s">
        <v>34</v>
      </c>
      <c r="B260" s="37"/>
      <c r="C260" s="38"/>
      <c r="D260" s="38"/>
      <c r="E260" s="31" t="s">
        <v>339</v>
      </c>
      <c r="F260" s="38"/>
      <c r="G260" s="38"/>
      <c r="H260" s="38"/>
      <c r="I260" s="38"/>
      <c r="J260" s="39"/>
    </row>
    <row r="261">
      <c r="A261" s="29" t="s">
        <v>78</v>
      </c>
      <c r="B261" s="37"/>
      <c r="C261" s="38"/>
      <c r="D261" s="38"/>
      <c r="E261" s="44" t="s">
        <v>340</v>
      </c>
      <c r="F261" s="38"/>
      <c r="G261" s="38"/>
      <c r="H261" s="38"/>
      <c r="I261" s="38"/>
      <c r="J261" s="39"/>
    </row>
    <row r="262" ht="105">
      <c r="A262" s="29" t="s">
        <v>36</v>
      </c>
      <c r="B262" s="37"/>
      <c r="C262" s="38"/>
      <c r="D262" s="38"/>
      <c r="E262" s="31" t="s">
        <v>341</v>
      </c>
      <c r="F262" s="38"/>
      <c r="G262" s="38"/>
      <c r="H262" s="38"/>
      <c r="I262" s="38"/>
      <c r="J262" s="39"/>
    </row>
    <row r="263" ht="30">
      <c r="A263" s="29" t="s">
        <v>29</v>
      </c>
      <c r="B263" s="29">
        <v>63</v>
      </c>
      <c r="C263" s="30" t="s">
        <v>342</v>
      </c>
      <c r="D263" s="29" t="s">
        <v>31</v>
      </c>
      <c r="E263" s="31" t="s">
        <v>343</v>
      </c>
      <c r="F263" s="32" t="s">
        <v>104</v>
      </c>
      <c r="G263" s="33">
        <v>61.799999999999997</v>
      </c>
      <c r="H263" s="34">
        <v>0</v>
      </c>
      <c r="I263" s="35">
        <f>ROUND(G263*H263,P4)</f>
        <v>0</v>
      </c>
      <c r="J263" s="29"/>
      <c r="O263" s="36">
        <f>I263*0.21</f>
        <v>0</v>
      </c>
      <c r="P263">
        <v>3</v>
      </c>
    </row>
    <row r="264">
      <c r="A264" s="29" t="s">
        <v>34</v>
      </c>
      <c r="B264" s="37"/>
      <c r="C264" s="38"/>
      <c r="D264" s="38"/>
      <c r="E264" s="43" t="s">
        <v>31</v>
      </c>
      <c r="F264" s="38"/>
      <c r="G264" s="38"/>
      <c r="H264" s="38"/>
      <c r="I264" s="38"/>
      <c r="J264" s="39"/>
    </row>
    <row r="265" ht="210">
      <c r="A265" s="29" t="s">
        <v>78</v>
      </c>
      <c r="B265" s="37"/>
      <c r="C265" s="38"/>
      <c r="D265" s="38"/>
      <c r="E265" s="44" t="s">
        <v>344</v>
      </c>
      <c r="F265" s="38"/>
      <c r="G265" s="38"/>
      <c r="H265" s="38"/>
      <c r="I265" s="38"/>
      <c r="J265" s="39"/>
    </row>
    <row r="266" ht="105">
      <c r="A266" s="29" t="s">
        <v>36</v>
      </c>
      <c r="B266" s="37"/>
      <c r="C266" s="38"/>
      <c r="D266" s="38"/>
      <c r="E266" s="31" t="s">
        <v>341</v>
      </c>
      <c r="F266" s="38"/>
      <c r="G266" s="38"/>
      <c r="H266" s="38"/>
      <c r="I266" s="38"/>
      <c r="J266" s="39"/>
    </row>
    <row r="267">
      <c r="A267" s="29" t="s">
        <v>29</v>
      </c>
      <c r="B267" s="29">
        <v>64</v>
      </c>
      <c r="C267" s="30" t="s">
        <v>345</v>
      </c>
      <c r="D267" s="29" t="s">
        <v>31</v>
      </c>
      <c r="E267" s="31" t="s">
        <v>346</v>
      </c>
      <c r="F267" s="32" t="s">
        <v>104</v>
      </c>
      <c r="G267" s="33">
        <v>80.569000000000003</v>
      </c>
      <c r="H267" s="34">
        <v>0</v>
      </c>
      <c r="I267" s="35">
        <f>ROUND(G267*H267,P4)</f>
        <v>0</v>
      </c>
      <c r="J267" s="29"/>
      <c r="O267" s="36">
        <f>I267*0.21</f>
        <v>0</v>
      </c>
      <c r="P267">
        <v>3</v>
      </c>
    </row>
    <row r="268">
      <c r="A268" s="29" t="s">
        <v>34</v>
      </c>
      <c r="B268" s="37"/>
      <c r="C268" s="38"/>
      <c r="D268" s="38"/>
      <c r="E268" s="43" t="s">
        <v>31</v>
      </c>
      <c r="F268" s="38"/>
      <c r="G268" s="38"/>
      <c r="H268" s="38"/>
      <c r="I268" s="38"/>
      <c r="J268" s="39"/>
    </row>
    <row r="269" ht="75">
      <c r="A269" s="29" t="s">
        <v>78</v>
      </c>
      <c r="B269" s="37"/>
      <c r="C269" s="38"/>
      <c r="D269" s="38"/>
      <c r="E269" s="44" t="s">
        <v>347</v>
      </c>
      <c r="F269" s="38"/>
      <c r="G269" s="38"/>
      <c r="H269" s="38"/>
      <c r="I269" s="38"/>
      <c r="J269" s="39"/>
    </row>
    <row r="270" ht="90">
      <c r="A270" s="29" t="s">
        <v>36</v>
      </c>
      <c r="B270" s="37"/>
      <c r="C270" s="38"/>
      <c r="D270" s="38"/>
      <c r="E270" s="31" t="s">
        <v>348</v>
      </c>
      <c r="F270" s="38"/>
      <c r="G270" s="38"/>
      <c r="H270" s="38"/>
      <c r="I270" s="38"/>
      <c r="J270" s="39"/>
    </row>
    <row r="271" ht="30">
      <c r="A271" s="29" t="s">
        <v>29</v>
      </c>
      <c r="B271" s="29">
        <v>65</v>
      </c>
      <c r="C271" s="30" t="s">
        <v>349</v>
      </c>
      <c r="D271" s="29" t="s">
        <v>31</v>
      </c>
      <c r="E271" s="31" t="s">
        <v>350</v>
      </c>
      <c r="F271" s="32" t="s">
        <v>104</v>
      </c>
      <c r="G271" s="33">
        <v>66.509</v>
      </c>
      <c r="H271" s="34">
        <v>0</v>
      </c>
      <c r="I271" s="35">
        <f>ROUND(G271*H271,P4)</f>
        <v>0</v>
      </c>
      <c r="J271" s="29"/>
      <c r="O271" s="36">
        <f>I271*0.21</f>
        <v>0</v>
      </c>
      <c r="P271">
        <v>3</v>
      </c>
    </row>
    <row r="272">
      <c r="A272" s="29" t="s">
        <v>34</v>
      </c>
      <c r="B272" s="37"/>
      <c r="C272" s="38"/>
      <c r="D272" s="38"/>
      <c r="E272" s="43" t="s">
        <v>31</v>
      </c>
      <c r="F272" s="38"/>
      <c r="G272" s="38"/>
      <c r="H272" s="38"/>
      <c r="I272" s="38"/>
      <c r="J272" s="39"/>
    </row>
    <row r="273" ht="240">
      <c r="A273" s="29" t="s">
        <v>78</v>
      </c>
      <c r="B273" s="37"/>
      <c r="C273" s="38"/>
      <c r="D273" s="38"/>
      <c r="E273" s="44" t="s">
        <v>351</v>
      </c>
      <c r="F273" s="38"/>
      <c r="G273" s="38"/>
      <c r="H273" s="38"/>
      <c r="I273" s="38"/>
      <c r="J273" s="39"/>
    </row>
    <row r="274" ht="105">
      <c r="A274" s="29" t="s">
        <v>36</v>
      </c>
      <c r="B274" s="37"/>
      <c r="C274" s="38"/>
      <c r="D274" s="38"/>
      <c r="E274" s="31" t="s">
        <v>341</v>
      </c>
      <c r="F274" s="38"/>
      <c r="G274" s="38"/>
      <c r="H274" s="38"/>
      <c r="I274" s="38"/>
      <c r="J274" s="39"/>
    </row>
    <row r="275" ht="30">
      <c r="A275" s="29" t="s">
        <v>29</v>
      </c>
      <c r="B275" s="29">
        <v>66</v>
      </c>
      <c r="C275" s="30" t="s">
        <v>352</v>
      </c>
      <c r="D275" s="29" t="s">
        <v>31</v>
      </c>
      <c r="E275" s="31" t="s">
        <v>353</v>
      </c>
      <c r="F275" s="32" t="s">
        <v>120</v>
      </c>
      <c r="G275" s="33">
        <v>54.799999999999997</v>
      </c>
      <c r="H275" s="34">
        <v>0</v>
      </c>
      <c r="I275" s="35">
        <f>ROUND(G275*H275,P4)</f>
        <v>0</v>
      </c>
      <c r="J275" s="29"/>
      <c r="O275" s="36">
        <f>I275*0.21</f>
        <v>0</v>
      </c>
      <c r="P275">
        <v>3</v>
      </c>
    </row>
    <row r="276">
      <c r="A276" s="29" t="s">
        <v>34</v>
      </c>
      <c r="B276" s="37"/>
      <c r="C276" s="38"/>
      <c r="D276" s="38"/>
      <c r="E276" s="43" t="s">
        <v>31</v>
      </c>
      <c r="F276" s="38"/>
      <c r="G276" s="38"/>
      <c r="H276" s="38"/>
      <c r="I276" s="38"/>
      <c r="J276" s="39"/>
    </row>
    <row r="277" ht="30">
      <c r="A277" s="29" t="s">
        <v>78</v>
      </c>
      <c r="B277" s="37"/>
      <c r="C277" s="38"/>
      <c r="D277" s="38"/>
      <c r="E277" s="44" t="s">
        <v>354</v>
      </c>
      <c r="F277" s="38"/>
      <c r="G277" s="38"/>
      <c r="H277" s="38"/>
      <c r="I277" s="38"/>
      <c r="J277" s="39"/>
    </row>
    <row r="278" ht="90">
      <c r="A278" s="29" t="s">
        <v>36</v>
      </c>
      <c r="B278" s="37"/>
      <c r="C278" s="38"/>
      <c r="D278" s="38"/>
      <c r="E278" s="31" t="s">
        <v>355</v>
      </c>
      <c r="F278" s="38"/>
      <c r="G278" s="38"/>
      <c r="H278" s="38"/>
      <c r="I278" s="38"/>
      <c r="J278" s="39"/>
    </row>
    <row r="279" ht="30">
      <c r="A279" s="29" t="s">
        <v>29</v>
      </c>
      <c r="B279" s="29">
        <v>67</v>
      </c>
      <c r="C279" s="30" t="s">
        <v>356</v>
      </c>
      <c r="D279" s="29" t="s">
        <v>31</v>
      </c>
      <c r="E279" s="31" t="s">
        <v>357</v>
      </c>
      <c r="F279" s="32" t="s">
        <v>120</v>
      </c>
      <c r="G279" s="33">
        <v>262.69999999999999</v>
      </c>
      <c r="H279" s="34">
        <v>0</v>
      </c>
      <c r="I279" s="35">
        <f>ROUND(G279*H279,P4)</f>
        <v>0</v>
      </c>
      <c r="J279" s="29"/>
      <c r="O279" s="36">
        <f>I279*0.21</f>
        <v>0</v>
      </c>
      <c r="P279">
        <v>3</v>
      </c>
    </row>
    <row r="280">
      <c r="A280" s="29" t="s">
        <v>34</v>
      </c>
      <c r="B280" s="37"/>
      <c r="C280" s="38"/>
      <c r="D280" s="38"/>
      <c r="E280" s="43" t="s">
        <v>31</v>
      </c>
      <c r="F280" s="38"/>
      <c r="G280" s="38"/>
      <c r="H280" s="38"/>
      <c r="I280" s="38"/>
      <c r="J280" s="39"/>
    </row>
    <row r="281" ht="270">
      <c r="A281" s="29" t="s">
        <v>78</v>
      </c>
      <c r="B281" s="37"/>
      <c r="C281" s="38"/>
      <c r="D281" s="38"/>
      <c r="E281" s="44" t="s">
        <v>358</v>
      </c>
      <c r="F281" s="38"/>
      <c r="G281" s="38"/>
      <c r="H281" s="38"/>
      <c r="I281" s="38"/>
      <c r="J281" s="39"/>
    </row>
    <row r="282" ht="90">
      <c r="A282" s="29" t="s">
        <v>36</v>
      </c>
      <c r="B282" s="37"/>
      <c r="C282" s="38"/>
      <c r="D282" s="38"/>
      <c r="E282" s="31" t="s">
        <v>355</v>
      </c>
      <c r="F282" s="38"/>
      <c r="G282" s="38"/>
      <c r="H282" s="38"/>
      <c r="I282" s="38"/>
      <c r="J282" s="39"/>
    </row>
    <row r="283">
      <c r="A283" s="29" t="s">
        <v>29</v>
      </c>
      <c r="B283" s="29">
        <v>68</v>
      </c>
      <c r="C283" s="30" t="s">
        <v>359</v>
      </c>
      <c r="D283" s="29" t="s">
        <v>31</v>
      </c>
      <c r="E283" s="31" t="s">
        <v>360</v>
      </c>
      <c r="F283" s="32" t="s">
        <v>120</v>
      </c>
      <c r="G283" s="33">
        <v>155.5</v>
      </c>
      <c r="H283" s="34">
        <v>0</v>
      </c>
      <c r="I283" s="35">
        <f>ROUND(G283*H283,P4)</f>
        <v>0</v>
      </c>
      <c r="J283" s="29"/>
      <c r="O283" s="36">
        <f>I283*0.21</f>
        <v>0</v>
      </c>
      <c r="P283">
        <v>3</v>
      </c>
    </row>
    <row r="284">
      <c r="A284" s="29" t="s">
        <v>34</v>
      </c>
      <c r="B284" s="37"/>
      <c r="C284" s="38"/>
      <c r="D284" s="38"/>
      <c r="E284" s="43" t="s">
        <v>31</v>
      </c>
      <c r="F284" s="38"/>
      <c r="G284" s="38"/>
      <c r="H284" s="38"/>
      <c r="I284" s="38"/>
      <c r="J284" s="39"/>
    </row>
    <row r="285" ht="30">
      <c r="A285" s="29" t="s">
        <v>78</v>
      </c>
      <c r="B285" s="37"/>
      <c r="C285" s="38"/>
      <c r="D285" s="38"/>
      <c r="E285" s="44" t="s">
        <v>361</v>
      </c>
      <c r="F285" s="38"/>
      <c r="G285" s="38"/>
      <c r="H285" s="38"/>
      <c r="I285" s="38"/>
      <c r="J285" s="39"/>
    </row>
    <row r="286" ht="90">
      <c r="A286" s="29" t="s">
        <v>36</v>
      </c>
      <c r="B286" s="37"/>
      <c r="C286" s="38"/>
      <c r="D286" s="38"/>
      <c r="E286" s="31" t="s">
        <v>355</v>
      </c>
      <c r="F286" s="38"/>
      <c r="G286" s="38"/>
      <c r="H286" s="38"/>
      <c r="I286" s="38"/>
      <c r="J286" s="39"/>
    </row>
    <row r="287">
      <c r="A287" s="29" t="s">
        <v>29</v>
      </c>
      <c r="B287" s="29">
        <v>69</v>
      </c>
      <c r="C287" s="30" t="s">
        <v>362</v>
      </c>
      <c r="D287" s="29" t="s">
        <v>31</v>
      </c>
      <c r="E287" s="31" t="s">
        <v>363</v>
      </c>
      <c r="F287" s="32" t="s">
        <v>120</v>
      </c>
      <c r="G287" s="33">
        <v>3</v>
      </c>
      <c r="H287" s="34">
        <v>0</v>
      </c>
      <c r="I287" s="35">
        <f>ROUND(G287*H287,P4)</f>
        <v>0</v>
      </c>
      <c r="J287" s="29"/>
      <c r="O287" s="36">
        <f>I287*0.21</f>
        <v>0</v>
      </c>
      <c r="P287">
        <v>3</v>
      </c>
    </row>
    <row r="288">
      <c r="A288" s="29" t="s">
        <v>34</v>
      </c>
      <c r="B288" s="37"/>
      <c r="C288" s="38"/>
      <c r="D288" s="38"/>
      <c r="E288" s="31" t="s">
        <v>364</v>
      </c>
      <c r="F288" s="38"/>
      <c r="G288" s="38"/>
      <c r="H288" s="38"/>
      <c r="I288" s="38"/>
      <c r="J288" s="39"/>
    </row>
    <row r="289">
      <c r="A289" s="29" t="s">
        <v>78</v>
      </c>
      <c r="B289" s="37"/>
      <c r="C289" s="38"/>
      <c r="D289" s="38"/>
      <c r="E289" s="44" t="s">
        <v>365</v>
      </c>
      <c r="F289" s="38"/>
      <c r="G289" s="38"/>
      <c r="H289" s="38"/>
      <c r="I289" s="38"/>
      <c r="J289" s="39"/>
    </row>
    <row r="290" ht="135">
      <c r="A290" s="29" t="s">
        <v>36</v>
      </c>
      <c r="B290" s="37"/>
      <c r="C290" s="38"/>
      <c r="D290" s="38"/>
      <c r="E290" s="31" t="s">
        <v>366</v>
      </c>
      <c r="F290" s="38"/>
      <c r="G290" s="38"/>
      <c r="H290" s="38"/>
      <c r="I290" s="38"/>
      <c r="J290" s="39"/>
    </row>
    <row r="291">
      <c r="A291" s="29" t="s">
        <v>29</v>
      </c>
      <c r="B291" s="29">
        <v>70</v>
      </c>
      <c r="C291" s="30" t="s">
        <v>367</v>
      </c>
      <c r="D291" s="29" t="s">
        <v>31</v>
      </c>
      <c r="E291" s="31" t="s">
        <v>368</v>
      </c>
      <c r="F291" s="32" t="s">
        <v>289</v>
      </c>
      <c r="G291" s="33">
        <v>5</v>
      </c>
      <c r="H291" s="34">
        <v>0</v>
      </c>
      <c r="I291" s="35">
        <f>ROUND(G291*H291,P4)</f>
        <v>0</v>
      </c>
      <c r="J291" s="29"/>
      <c r="O291" s="36">
        <f>I291*0.21</f>
        <v>0</v>
      </c>
      <c r="P291">
        <v>3</v>
      </c>
    </row>
    <row r="292" ht="30">
      <c r="A292" s="29" t="s">
        <v>34</v>
      </c>
      <c r="B292" s="37"/>
      <c r="C292" s="38"/>
      <c r="D292" s="38"/>
      <c r="E292" s="31" t="s">
        <v>369</v>
      </c>
      <c r="F292" s="38"/>
      <c r="G292" s="38"/>
      <c r="H292" s="38"/>
      <c r="I292" s="38"/>
      <c r="J292" s="39"/>
    </row>
    <row r="293">
      <c r="A293" s="29" t="s">
        <v>78</v>
      </c>
      <c r="B293" s="37"/>
      <c r="C293" s="38"/>
      <c r="D293" s="38"/>
      <c r="E293" s="44" t="s">
        <v>370</v>
      </c>
      <c r="F293" s="38"/>
      <c r="G293" s="38"/>
      <c r="H293" s="38"/>
      <c r="I293" s="38"/>
      <c r="J293" s="39"/>
    </row>
    <row r="294" ht="165">
      <c r="A294" s="29" t="s">
        <v>36</v>
      </c>
      <c r="B294" s="37"/>
      <c r="C294" s="38"/>
      <c r="D294" s="38"/>
      <c r="E294" s="31" t="s">
        <v>371</v>
      </c>
      <c r="F294" s="38"/>
      <c r="G294" s="38"/>
      <c r="H294" s="38"/>
      <c r="I294" s="38"/>
      <c r="J294" s="39"/>
    </row>
    <row r="295">
      <c r="A295" s="29" t="s">
        <v>29</v>
      </c>
      <c r="B295" s="29">
        <v>71</v>
      </c>
      <c r="C295" s="30" t="s">
        <v>372</v>
      </c>
      <c r="D295" s="29" t="s">
        <v>31</v>
      </c>
      <c r="E295" s="31" t="s">
        <v>373</v>
      </c>
      <c r="F295" s="32" t="s">
        <v>289</v>
      </c>
      <c r="G295" s="33">
        <v>1</v>
      </c>
      <c r="H295" s="34">
        <v>0</v>
      </c>
      <c r="I295" s="35">
        <f>ROUND(G295*H295,P4)</f>
        <v>0</v>
      </c>
      <c r="J295" s="29"/>
      <c r="O295" s="36">
        <f>I295*0.21</f>
        <v>0</v>
      </c>
      <c r="P295">
        <v>3</v>
      </c>
    </row>
    <row r="296">
      <c r="A296" s="29" t="s">
        <v>34</v>
      </c>
      <c r="B296" s="37"/>
      <c r="C296" s="38"/>
      <c r="D296" s="38"/>
      <c r="E296" s="31" t="s">
        <v>364</v>
      </c>
      <c r="F296" s="38"/>
      <c r="G296" s="38"/>
      <c r="H296" s="38"/>
      <c r="I296" s="38"/>
      <c r="J296" s="39"/>
    </row>
    <row r="297">
      <c r="A297" s="29" t="s">
        <v>78</v>
      </c>
      <c r="B297" s="37"/>
      <c r="C297" s="38"/>
      <c r="D297" s="38"/>
      <c r="E297" s="44" t="s">
        <v>374</v>
      </c>
      <c r="F297" s="38"/>
      <c r="G297" s="38"/>
      <c r="H297" s="38"/>
      <c r="I297" s="38"/>
      <c r="J297" s="39"/>
    </row>
    <row r="298" ht="165">
      <c r="A298" s="29" t="s">
        <v>36</v>
      </c>
      <c r="B298" s="37"/>
      <c r="C298" s="38"/>
      <c r="D298" s="38"/>
      <c r="E298" s="31" t="s">
        <v>371</v>
      </c>
      <c r="F298" s="38"/>
      <c r="G298" s="38"/>
      <c r="H298" s="38"/>
      <c r="I298" s="38"/>
      <c r="J298" s="39"/>
    </row>
    <row r="299">
      <c r="A299" s="29" t="s">
        <v>29</v>
      </c>
      <c r="B299" s="29">
        <v>72</v>
      </c>
      <c r="C299" s="30" t="s">
        <v>375</v>
      </c>
      <c r="D299" s="29" t="s">
        <v>31</v>
      </c>
      <c r="E299" s="31" t="s">
        <v>376</v>
      </c>
      <c r="F299" s="32" t="s">
        <v>289</v>
      </c>
      <c r="G299" s="33">
        <v>12</v>
      </c>
      <c r="H299" s="34">
        <v>0</v>
      </c>
      <c r="I299" s="35">
        <f>ROUND(G299*H299,P4)</f>
        <v>0</v>
      </c>
      <c r="J299" s="29"/>
      <c r="O299" s="36">
        <f>I299*0.21</f>
        <v>0</v>
      </c>
      <c r="P299">
        <v>3</v>
      </c>
    </row>
    <row r="300" ht="30">
      <c r="A300" s="29" t="s">
        <v>34</v>
      </c>
      <c r="B300" s="37"/>
      <c r="C300" s="38"/>
      <c r="D300" s="38"/>
      <c r="E300" s="31" t="s">
        <v>377</v>
      </c>
      <c r="F300" s="38"/>
      <c r="G300" s="38"/>
      <c r="H300" s="38"/>
      <c r="I300" s="38"/>
      <c r="J300" s="39"/>
    </row>
    <row r="301">
      <c r="A301" s="29" t="s">
        <v>78</v>
      </c>
      <c r="B301" s="37"/>
      <c r="C301" s="38"/>
      <c r="D301" s="38"/>
      <c r="E301" s="44" t="s">
        <v>378</v>
      </c>
      <c r="F301" s="38"/>
      <c r="G301" s="38"/>
      <c r="H301" s="38"/>
      <c r="I301" s="38"/>
      <c r="J301" s="39"/>
    </row>
    <row r="302" ht="150">
      <c r="A302" s="29" t="s">
        <v>36</v>
      </c>
      <c r="B302" s="40"/>
      <c r="C302" s="41"/>
      <c r="D302" s="41"/>
      <c r="E302" s="31" t="s">
        <v>379</v>
      </c>
      <c r="F302" s="41"/>
      <c r="G302" s="41"/>
      <c r="H302" s="41"/>
      <c r="I302" s="41"/>
      <c r="J302" s="42"/>
    </row>
  </sheetData>
  <sheetProtection sheet="1" objects="1" scenarios="1" spinCount="100000" saltValue="Dv6iX03D53OlZw6uPCRkdK3yKH9QCxTHlPY+0sNea1NcOOkYGvJfJXeuYD9XXO4u1I/g/Pej6Xll6IHUyTER9g==" hashValue="U1c/xUAGQVW2Fi60LKW0jCtUeqB7b+CArrJ2ptainAlTFL5nwsD+5NFoadnJ2AjTj+prtx3skO5kd1IG4zNQ+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2025-04-15T09:20:19Z</dcterms:created>
  <dcterms:modified xsi:type="dcterms:W3CDTF">2025-04-15T09:20:19Z</dcterms:modified>
</cp:coreProperties>
</file>